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fujitsu-my.sharepoint.com/personal/sumiya-yuta_jp_fujitsu_com/Documents/AE-CoE/内閣府/論文用データ/code/venpy_simulation/data/"/>
    </mc:Choice>
  </mc:AlternateContent>
  <xr:revisionPtr revIDLastSave="38" documentId="13_ncr:1_{58014248-667A-4D36-BB22-E43C6722E7AD}" xr6:coauthVersionLast="47" xr6:coauthVersionMax="47" xr10:uidLastSave="{04CF7A47-885B-43F7-A967-F5417BC3DA9B}"/>
  <bookViews>
    <workbookView xWindow="-28920" yWindow="1545" windowWidth="29040" windowHeight="15990" firstSheet="2" activeTab="2" xr2:uid="{78A69230-C294-4458-A468-4C90E94E37EC}"/>
  </bookViews>
  <sheets>
    <sheet name="日本経済モデル（初版）" sheetId="1" r:id="rId1"/>
    <sheet name="日本経済モデル（２版）" sheetId="2" r:id="rId2"/>
    <sheet name="sheet1" sheetId="4" r:id="rId3"/>
  </sheets>
  <externalReferences>
    <externalReference r:id="rId4"/>
  </externalReferences>
  <definedNames>
    <definedName name="_xlnm._FilterDatabase" localSheetId="2" hidden="1">sheet1!$A$1:$I$85</definedName>
    <definedName name="_xlnm._FilterDatabase" localSheetId="0" hidden="1">'日本経済モデル（初版）'!$A$1:$G$1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4" l="1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F2" i="4"/>
  <c r="E2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 l="1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8" i="2"/>
  <c r="A19" i="2"/>
  <c r="A20" i="2"/>
  <c r="A4" i="2"/>
  <c r="A58" i="2"/>
  <c r="A57" i="2"/>
  <c r="A56" i="2"/>
  <c r="A15" i="2"/>
  <c r="A17" i="2"/>
  <c r="A13" i="2"/>
  <c r="A11" i="2"/>
  <c r="A9" i="2"/>
  <c r="A7" i="2"/>
  <c r="A3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30" i="2"/>
  <c r="A29" i="2"/>
  <c r="A28" i="2"/>
  <c r="A26" i="2"/>
  <c r="A27" i="2"/>
  <c r="A23" i="2"/>
  <c r="A21" i="2"/>
  <c r="A22" i="2"/>
  <c r="A24" i="2"/>
  <c r="A41" i="2"/>
  <c r="A25" i="2"/>
  <c r="A40" i="2"/>
  <c r="A39" i="2"/>
  <c r="A38" i="2"/>
  <c r="A37" i="2"/>
  <c r="A36" i="2"/>
  <c r="A35" i="2"/>
  <c r="A34" i="2"/>
  <c r="A33" i="2"/>
  <c r="A32" i="2"/>
  <c r="A31" i="2"/>
  <c r="A14" i="2"/>
  <c r="A16" i="2"/>
  <c r="A2" i="2"/>
  <c r="A12" i="2"/>
  <c r="A10" i="2"/>
  <c r="A8" i="2"/>
  <c r="A6" i="2"/>
  <c r="F30" i="2" l="1"/>
  <c r="E30" i="2"/>
  <c r="F29" i="2"/>
  <c r="E29" i="2"/>
  <c r="F28" i="2"/>
  <c r="E28" i="2"/>
  <c r="F26" i="2"/>
  <c r="E26" i="2"/>
  <c r="F27" i="2"/>
  <c r="E27" i="2"/>
  <c r="F23" i="2"/>
  <c r="E23" i="2"/>
  <c r="F21" i="2"/>
  <c r="E21" i="2"/>
  <c r="F22" i="2"/>
  <c r="E22" i="2"/>
  <c r="F24" i="2"/>
  <c r="E24" i="2"/>
  <c r="F41" i="2"/>
  <c r="E41" i="2"/>
  <c r="F25" i="2"/>
  <c r="E25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<sst xmlns="http://schemas.openxmlformats.org/spreadsheetml/2006/main" count="613" uniqueCount="215">
  <si>
    <t>#</t>
    <phoneticPr fontId="4"/>
  </si>
  <si>
    <t>分類</t>
    <rPh sb="0" eb="2">
      <t>ブンルイ</t>
    </rPh>
    <phoneticPr fontId="4"/>
  </si>
  <si>
    <t>変数名（原文）</t>
    <phoneticPr fontId="4"/>
  </si>
  <si>
    <t>変数名（翻訳）</t>
  </si>
  <si>
    <t>施策なし値</t>
    <rPh sb="0" eb="2">
      <t>シサク</t>
    </rPh>
    <rPh sb="4" eb="5">
      <t>アタイ</t>
    </rPh>
    <phoneticPr fontId="1"/>
  </si>
  <si>
    <t>施策あり値</t>
    <rPh sb="0" eb="2">
      <t>シサク</t>
    </rPh>
    <rPh sb="4" eb="5">
      <t>アタイ</t>
    </rPh>
    <phoneticPr fontId="1"/>
  </si>
  <si>
    <t>補足</t>
    <rPh sb="0" eb="2">
      <t>ホソク</t>
    </rPh>
    <phoneticPr fontId="1"/>
  </si>
  <si>
    <t>モデル：内部検討用</t>
    <rPh sb="4" eb="6">
      <t>ナイブ</t>
    </rPh>
    <rPh sb="6" eb="8">
      <t>ケントウ</t>
    </rPh>
    <rPh sb="8" eb="9">
      <t>ヨウ</t>
    </rPh>
    <phoneticPr fontId="1"/>
  </si>
  <si>
    <t>変動変数（日本側）</t>
    <rPh sb="0" eb="2">
      <t>ヘンドウ</t>
    </rPh>
    <rPh sb="2" eb="4">
      <t>ヘンスウ</t>
    </rPh>
    <rPh sb="5" eb="8">
      <t>ニホンガワ</t>
    </rPh>
    <phoneticPr fontId="1"/>
  </si>
  <si>
    <t>JP Max imported ROTA from 2022 1/y</t>
  </si>
  <si>
    <t>２０２２年からの最大輸入ROTA １／y</t>
  </si>
  <si>
    <t>JP Unconventional stimulus in PUS from 2022 (share of GDP)</t>
  </si>
  <si>
    <t>２０２２年からのPUSにおける非従来型景気刺激策（GDPに占める割合）</t>
  </si>
  <si>
    <t>JP Unconventional stimulus in PIS from 2022 (share of GDP)</t>
  </si>
  <si>
    <t>２０２２年からのPISにおける非伝統的刺激策（対GDP比）</t>
  </si>
  <si>
    <t>JP Goal for extra income from commons (share of NI)</t>
  </si>
  <si>
    <t>コモンズからの臨時収入の目標（NIのシェア）</t>
  </si>
  <si>
    <t>JP Goal for extra fertility reduction (1)</t>
  </si>
  <si>
    <t>出生率対策 (１)</t>
  </si>
  <si>
    <t>E4Aとは逆向きの施策
（2版以降は正負逆転させるモデルとする予定）</t>
    <rPh sb="5" eb="7">
      <t>ギャクム</t>
    </rPh>
    <rPh sb="9" eb="11">
      <t>シサク</t>
    </rPh>
    <rPh sb="14" eb="15">
      <t>ハン</t>
    </rPh>
    <rPh sb="15" eb="17">
      <t>イコウ</t>
    </rPh>
    <rPh sb="18" eb="20">
      <t>セイフ</t>
    </rPh>
    <rPh sb="20" eb="22">
      <t>ギャクテン</t>
    </rPh>
    <rPh sb="31" eb="33">
      <t>ヨテイ</t>
    </rPh>
    <phoneticPr fontId="1"/>
  </si>
  <si>
    <t>JP Extra general tax rate from 2022 (1)</t>
  </si>
  <si>
    <t>２０２２年からの一般税率引き上げ (１)</t>
    <phoneticPr fontId="1"/>
  </si>
  <si>
    <t>JP Extra transfer of govmnt budget to workers (1)</t>
  </si>
  <si>
    <t>政府予算の労働者への追加移転 (１)</t>
  </si>
  <si>
    <t>JP Extra empowerment tax from 2022 (share of NI)</t>
  </si>
  <si>
    <t>２０２２年からの追加エンパワーメント税（NI負担分）</t>
  </si>
  <si>
    <t>モデル内では２０２２年からの一般税率引き上げ (１)と
同じ箇所。2版で削除</t>
    <rPh sb="3" eb="4">
      <t>ナイ</t>
    </rPh>
    <rPh sb="28" eb="29">
      <t>オナ</t>
    </rPh>
    <rPh sb="30" eb="32">
      <t>カショ</t>
    </rPh>
    <rPh sb="34" eb="35">
      <t>ハン</t>
    </rPh>
    <rPh sb="36" eb="38">
      <t>サクジョ</t>
    </rPh>
    <phoneticPr fontId="1"/>
  </si>
  <si>
    <t>JP Extra pension tax from 2022 (share of NI)</t>
  </si>
  <si>
    <t>２０２２年からの追加年金税（NI負担分）</t>
    <phoneticPr fontId="1"/>
  </si>
  <si>
    <t>モデル内では２０２２年からの一般税率引き上げ (１)と
同じ箇所。2版で削除</t>
    <phoneticPr fontId="1"/>
  </si>
  <si>
    <t>JP Fraction of extra taxes paid by owners (1)</t>
  </si>
  <si>
    <t>オーナーによる追加納税額の割合（１）</t>
  </si>
  <si>
    <t>変動変数（世界側）</t>
    <rPh sb="0" eb="2">
      <t>ヘンドウ</t>
    </rPh>
    <rPh sb="2" eb="4">
      <t>ヘンスウ</t>
    </rPh>
    <rPh sb="5" eb="7">
      <t>セカイ</t>
    </rPh>
    <rPh sb="7" eb="8">
      <t>ガワ</t>
    </rPh>
    <phoneticPr fontId="1"/>
  </si>
  <si>
    <t>Max imported ROTA from 2022 1/y</t>
  </si>
  <si>
    <t>Unconventional stimulus in PUS from 2022 (share of GDP)</t>
  </si>
  <si>
    <t>Unconventional stimulus in PIS from 2022 (share of GDP)</t>
  </si>
  <si>
    <t>Extra ROC in food sector productivity from 2022 1/y</t>
  </si>
  <si>
    <t>２０２２年以降、食品部門の生産性にROCが上乗せされる １／y</t>
  </si>
  <si>
    <t>変動なし（テクニカルノートでも同様）。2版で削除</t>
    <rPh sb="0" eb="2">
      <t>ヘンドウ</t>
    </rPh>
    <rPh sb="15" eb="17">
      <t>ドウヨウ</t>
    </rPh>
    <rPh sb="20" eb="21">
      <t>ハン</t>
    </rPh>
    <rPh sb="22" eb="24">
      <t>サクジョ</t>
    </rPh>
    <phoneticPr fontId="1"/>
  </si>
  <si>
    <t>Goal for extra income from commons (share of NI)</t>
  </si>
  <si>
    <t>Goal for extra fertility reduction (1)</t>
  </si>
  <si>
    <t>少子化対策 (１)</t>
  </si>
  <si>
    <t>Extra general tax rate from 2022 (1)</t>
  </si>
  <si>
    <t>Extra transfer of govmnt budget to workers (1)</t>
  </si>
  <si>
    <t>Fraction of govmnt debt cancelled in 2022 1/y</t>
  </si>
  <si>
    <t>２０２２年に帳消しになる政府債務の割合 １／y</t>
  </si>
  <si>
    <t>Extra empowerment tax from 2022 (share of NI)</t>
  </si>
  <si>
    <t>Extra pension tax from 2022 (share of NI)</t>
  </si>
  <si>
    <t>２０２２年からの追加年金税（NI負担分）</t>
  </si>
  <si>
    <t>Goal for fraction of CO2-sources with CCS (1)</t>
  </si>
  <si>
    <t>CCSを導入したCO２排出源の割合の目標(１)</t>
  </si>
  <si>
    <t>Fraction of extra taxes paid by owners (1)</t>
  </si>
  <si>
    <t>Extra ROC in energy productivity after 2022 1/y</t>
  </si>
  <si>
    <t>２０２２年以降のエネルギー生産性における追加ROC １／y</t>
  </si>
  <si>
    <t>Extra rate of decline in CH4 pr kg crop after 2022 1/y</t>
  </si>
  <si>
    <t>２０２２年以降の作物１kg当たりのCH４追加減少率 １／y</t>
  </si>
  <si>
    <t>Direct air capture of CO2 in 2100 GtCO2/y</t>
  </si>
  <si>
    <t>２１００年におけるCO２の直接大気回収量 GtCO２／年</t>
  </si>
  <si>
    <t>Extra rate of decline in N2O per kg fertilizer from 2022 1/y</t>
  </si>
  <si>
    <t>２０２２年からの肥料１kg当たりのN２Oの余分な減少率 １／y</t>
  </si>
  <si>
    <t>Goal for renewable el fraction (1)</t>
  </si>
  <si>
    <t>再生可能エネルギー比率の目標(１)</t>
  </si>
  <si>
    <t>Goal for fraction new electrification (1)</t>
  </si>
  <si>
    <t>新規電化率の目標 (１)</t>
  </si>
  <si>
    <t>Goal for fraction new red meat (1)</t>
  </si>
  <si>
    <t>赤身肉の分数目標 (１)</t>
  </si>
  <si>
    <t>Goal for crop waste reduction (1)</t>
  </si>
  <si>
    <t>農作物廃棄物削減の目標 (１)</t>
  </si>
  <si>
    <t>Goal for fraction regenerative agriculture (1)</t>
  </si>
  <si>
    <t>分数再生農業の目標 (１)</t>
  </si>
  <si>
    <t>KGI</t>
    <phoneticPr fontId="1"/>
  </si>
  <si>
    <t>JP GDP G$/y</t>
    <phoneticPr fontId="1"/>
  </si>
  <si>
    <t>GDPドル／年</t>
    <phoneticPr fontId="1"/>
  </si>
  <si>
    <t>-</t>
    <phoneticPr fontId="1"/>
  </si>
  <si>
    <t>JP AVERAGE WELLBEING INDEX (1)</t>
    <phoneticPr fontId="1"/>
  </si>
  <si>
    <t>平均ウェルビーイング指数(１)</t>
    <phoneticPr fontId="1"/>
  </si>
  <si>
    <t>JP Social tension (1)</t>
    <phoneticPr fontId="1"/>
  </si>
  <si>
    <t>社会的緊張 (１)</t>
    <phoneticPr fontId="1"/>
  </si>
  <si>
    <t>KPI</t>
    <phoneticPr fontId="1"/>
  </si>
  <si>
    <t>JP Population Mp</t>
  </si>
  <si>
    <t>人口 Mp</t>
    <phoneticPr fontId="1"/>
  </si>
  <si>
    <t>JP Workforce Mp</t>
    <phoneticPr fontId="1"/>
  </si>
  <si>
    <t>ワークフォースMp</t>
  </si>
  <si>
    <t>JP Dependency ratio p/p</t>
    <phoneticPr fontId="1"/>
  </si>
  <si>
    <t>依存率 p／p</t>
  </si>
  <si>
    <t>JP Life expectancy y</t>
    <phoneticPr fontId="1"/>
  </si>
  <si>
    <t>平均余命</t>
  </si>
  <si>
    <t>JP Observed fertility 1</t>
    <phoneticPr fontId="1"/>
  </si>
  <si>
    <t>観察された受胎率 １</t>
  </si>
  <si>
    <t>JP Average wellbeing from disposable income (1)</t>
    <phoneticPr fontId="1"/>
  </si>
  <si>
    <t>可処分所得からの平均ウェルビーイング(１)</t>
  </si>
  <si>
    <t>JP Average wellbeing from public spending (1)</t>
    <phoneticPr fontId="1"/>
  </si>
  <si>
    <t>公的支出による平均ウェルビーイング(１)</t>
  </si>
  <si>
    <t>JP Average wellbeing from inequality (1)</t>
    <phoneticPr fontId="1"/>
  </si>
  <si>
    <t>不平等からの平均ウェルビーイング(１)</t>
  </si>
  <si>
    <t>JP Average wellbeing from global warming (1)</t>
    <phoneticPr fontId="1"/>
  </si>
  <si>
    <t>地球温暖化による平均幸福度 (１)</t>
  </si>
  <si>
    <t>JP Average wellbeing from progress (1)</t>
    <phoneticPr fontId="1"/>
  </si>
  <si>
    <t>進歩による平均ウェルビーイング(１)</t>
  </si>
  <si>
    <t>JP Observed rate of progress 1/y</t>
    <phoneticPr fontId="1"/>
  </si>
  <si>
    <t>観察された進歩率 １／y</t>
  </si>
  <si>
    <t>変数意味</t>
    <rPh sb="0" eb="2">
      <t>ヘンスウ</t>
    </rPh>
    <rPh sb="2" eb="4">
      <t>イミ</t>
    </rPh>
    <phoneticPr fontId="1"/>
  </si>
  <si>
    <t>モデル：6/14金報告用</t>
    <rPh sb="8" eb="9">
      <t>キン</t>
    </rPh>
    <rPh sb="9" eb="11">
      <t>ホウコク</t>
    </rPh>
    <rPh sb="11" eb="12">
      <t>ヨウ</t>
    </rPh>
    <phoneticPr fontId="1"/>
  </si>
  <si>
    <t>変動変数（日本側）_出生率</t>
    <rPh sb="0" eb="2">
      <t>ヘンドウ</t>
    </rPh>
    <rPh sb="2" eb="4">
      <t>ヘンスウ</t>
    </rPh>
    <rPh sb="5" eb="8">
      <t>ニホンガワ</t>
    </rPh>
    <rPh sb="10" eb="13">
      <t>シュッショウリツ</t>
    </rPh>
    <phoneticPr fontId="1"/>
  </si>
  <si>
    <t>JP Goal for Extra fertility increase (1)</t>
    <phoneticPr fontId="1"/>
  </si>
  <si>
    <r>
      <t>E4Aとは逆向きの施策。</t>
    </r>
    <r>
      <rPr>
        <b/>
        <sz val="11"/>
        <color theme="1"/>
        <rFont val="Meiryo UI"/>
        <family val="3"/>
        <charset val="128"/>
      </rPr>
      <t>モデル側でE4Aとは正負逆転</t>
    </r>
    <rPh sb="5" eb="7">
      <t>ギャクム</t>
    </rPh>
    <rPh sb="9" eb="11">
      <t>シサク</t>
    </rPh>
    <rPh sb="15" eb="16">
      <t>ガワ</t>
    </rPh>
    <rPh sb="22" eb="24">
      <t>セイフ</t>
    </rPh>
    <rPh sb="24" eb="26">
      <t>ギャクテン</t>
    </rPh>
    <phoneticPr fontId="1"/>
  </si>
  <si>
    <r>
      <t>YYYY年から約20年（JP Introduction period for policy yで実際は変数）かけて、</t>
    </r>
    <r>
      <rPr>
        <b/>
        <sz val="11"/>
        <color theme="1"/>
        <rFont val="Meiryo UI"/>
        <family val="3"/>
        <charset val="128"/>
      </rPr>
      <t>希望出生数を1-x(割合値)倍にする（正負逆転前の定義）</t>
    </r>
    <rPh sb="77" eb="79">
      <t>セイフ</t>
    </rPh>
    <rPh sb="79" eb="81">
      <t>ギャクテン</t>
    </rPh>
    <rPh sb="81" eb="82">
      <t>マエ</t>
    </rPh>
    <rPh sb="83" eb="85">
      <t>テイギ</t>
    </rPh>
    <phoneticPr fontId="1"/>
  </si>
  <si>
    <t>変動変数（日本側）_出生率</t>
    <rPh sb="0" eb="2">
      <t>ヘンドウ</t>
    </rPh>
    <rPh sb="2" eb="4">
      <t>ヘンスウ</t>
    </rPh>
    <rPh sb="5" eb="8">
      <t>ニホンガワ</t>
    </rPh>
    <phoneticPr fontId="1"/>
  </si>
  <si>
    <t>JP Goal for Extra fertility increase(1) start y</t>
    <phoneticPr fontId="1"/>
  </si>
  <si>
    <t>"出生率対策 (１)"の施策開始年度</t>
    <rPh sb="12" eb="14">
      <t>シサク</t>
    </rPh>
    <rPh sb="14" eb="16">
      <t>カイシ</t>
    </rPh>
    <rPh sb="16" eb="18">
      <t>ネンド</t>
    </rPh>
    <phoneticPr fontId="1"/>
  </si>
  <si>
    <t>2025 or 2050 or 2075</t>
    <phoneticPr fontId="1"/>
  </si>
  <si>
    <t>施策時期設定変数</t>
    <rPh sb="0" eb="2">
      <t>シサク</t>
    </rPh>
    <rPh sb="2" eb="4">
      <t>ジキ</t>
    </rPh>
    <rPh sb="4" eb="6">
      <t>セッテイ</t>
    </rPh>
    <rPh sb="6" eb="8">
      <t>ヘンスウ</t>
    </rPh>
    <phoneticPr fontId="1"/>
  </si>
  <si>
    <t>変動変数（日本側）_労働参加率</t>
    <rPh sb="0" eb="2">
      <t>ヘンドウ</t>
    </rPh>
    <rPh sb="2" eb="4">
      <t>ヘンスウ</t>
    </rPh>
    <rPh sb="5" eb="8">
      <t>ニホンガワ</t>
    </rPh>
    <rPh sb="10" eb="12">
      <t>ロウドウ</t>
    </rPh>
    <rPh sb="12" eb="15">
      <t>サンカリツ</t>
    </rPh>
    <phoneticPr fontId="1"/>
  </si>
  <si>
    <t>JP Goal for extra Normal LPR (1)</t>
    <phoneticPr fontId="1"/>
  </si>
  <si>
    <t>通常LPRの追加目標 (１)</t>
    <phoneticPr fontId="1"/>
  </si>
  <si>
    <t>E4Aにはない施策。2版にて追加</t>
    <rPh sb="7" eb="9">
      <t>シサク</t>
    </rPh>
    <phoneticPr fontId="1"/>
  </si>
  <si>
    <r>
      <t>YYYY年から約20年（JP Introduction period for policy yで実際は変数）かけて、</t>
    </r>
    <r>
      <rPr>
        <b/>
        <sz val="11"/>
        <color theme="1"/>
        <rFont val="Meiryo UI"/>
        <family val="3"/>
        <charset val="128"/>
      </rPr>
      <t>労働参加率を+x(割合値)にする</t>
    </r>
    <r>
      <rPr>
        <sz val="11"/>
        <color theme="1"/>
        <rFont val="Meiryo UI"/>
        <family val="2"/>
        <charset val="128"/>
      </rPr>
      <t>。労働参加率の上昇はせいぜい5%とみなす（労働参加率は約1990年に約88%、約2100年に約84%）</t>
    </r>
    <phoneticPr fontId="1"/>
  </si>
  <si>
    <t>JP Goal for extra Normal LPR (1) start y</t>
    <phoneticPr fontId="1"/>
  </si>
  <si>
    <t>"通常LPRの追加目標 (１)"の施策開始年度</t>
    <rPh sb="17" eb="19">
      <t>シサク</t>
    </rPh>
    <rPh sb="19" eb="21">
      <t>カイシ</t>
    </rPh>
    <rPh sb="21" eb="23">
      <t>ネンド</t>
    </rPh>
    <phoneticPr fontId="1"/>
  </si>
  <si>
    <t>変動変数（日本側）_生産向上</t>
    <rPh sb="0" eb="2">
      <t>ヘンドウ</t>
    </rPh>
    <rPh sb="2" eb="4">
      <t>ヘンスウ</t>
    </rPh>
    <rPh sb="5" eb="8">
      <t>ニホンガワ</t>
    </rPh>
    <rPh sb="10" eb="12">
      <t>セイサン</t>
    </rPh>
    <rPh sb="12" eb="14">
      <t>コウジョウ</t>
    </rPh>
    <phoneticPr fontId="1"/>
  </si>
  <si>
    <t>JP Max imported ROTA from YYYY 1/y</t>
    <phoneticPr fontId="1"/>
  </si>
  <si>
    <t>YYYY年からの最大輸入ROTA １／y</t>
    <phoneticPr fontId="1"/>
  </si>
  <si>
    <r>
      <t xml:space="preserve">YYYY年以降、一人当たりのGDP（"JP GDP per person k$/p/y"）が、
テクノロジー・リーダーのGDPpp(=15k$/p/y)の2倍(=30k$/p/y)に到達するまで、
技術進歩率をx*(2 - 一人当たりGDP/テクノロジー・リーダーのGDPpp)だけ加算
(一人当たりGDPが小さいときは加算が大きく、2022年のときに0.004程度、約2050年に0)。
</t>
    </r>
    <r>
      <rPr>
        <b/>
        <sz val="11"/>
        <color theme="1"/>
        <rFont val="Meiryo UI"/>
        <family val="3"/>
        <charset val="128"/>
      </rPr>
      <t>テクノロジー進歩は最適生産量（Optimal real output Gu/y）に効く形でモデリングされている</t>
    </r>
    <rPh sb="201" eb="203">
      <t>シンポ</t>
    </rPh>
    <rPh sb="204" eb="209">
      <t>サイテキセイサンリョウ</t>
    </rPh>
    <rPh sb="236" eb="237">
      <t>キ</t>
    </rPh>
    <rPh sb="238" eb="239">
      <t>カタチ</t>
    </rPh>
    <phoneticPr fontId="1"/>
  </si>
  <si>
    <t>変動変数（日本側）_生産向上</t>
    <rPh sb="0" eb="2">
      <t>ヘンドウ</t>
    </rPh>
    <rPh sb="2" eb="4">
      <t>ヘンスウ</t>
    </rPh>
    <rPh sb="5" eb="8">
      <t>ニホンガワ</t>
    </rPh>
    <phoneticPr fontId="1"/>
  </si>
  <si>
    <t>JP Max imported ROTA from YYYY 1/y start y</t>
    <phoneticPr fontId="1"/>
  </si>
  <si>
    <t>"YYYY年からの最大輸入ROTA １／y"の施策開始年度</t>
    <rPh sb="23" eb="25">
      <t>シサク</t>
    </rPh>
    <rPh sb="25" eb="27">
      <t>カイシ</t>
    </rPh>
    <rPh sb="27" eb="29">
      <t>ネンド</t>
    </rPh>
    <phoneticPr fontId="1"/>
  </si>
  <si>
    <t>JP Unconventional stimulus in PUS from YYYY (share of GDP)</t>
    <phoneticPr fontId="1"/>
  </si>
  <si>
    <t>YYYY年からのPUSにおける非従来型景気刺激策（GDPに占める割合）</t>
    <phoneticPr fontId="1"/>
  </si>
  <si>
    <r>
      <t xml:space="preserve">GDP比での公共設備投資の加算分、(0.01+x)*GDP、xはYYYY年以降有効。
</t>
    </r>
    <r>
      <rPr>
        <b/>
        <sz val="11"/>
        <color theme="1"/>
        <rFont val="Meiryo UI"/>
        <family val="3"/>
        <charset val="128"/>
      </rPr>
      <t>PUSの生産能力を通じて最適生産量（Optimal real output Gu/y）に効く形でモデリングされてい</t>
    </r>
    <r>
      <rPr>
        <sz val="11"/>
        <color theme="1"/>
        <rFont val="Meiryo UI"/>
        <family val="2"/>
        <charset val="128"/>
      </rPr>
      <t>る</t>
    </r>
    <rPh sb="47" eb="49">
      <t>セイサン</t>
    </rPh>
    <rPh sb="49" eb="51">
      <t>ノウリョク</t>
    </rPh>
    <rPh sb="52" eb="53">
      <t>ツウ</t>
    </rPh>
    <phoneticPr fontId="1"/>
  </si>
  <si>
    <t>JP Unconventional stimulus in PUS from YYYY (share of GDP) start y</t>
    <phoneticPr fontId="1"/>
  </si>
  <si>
    <t>"YYYY年からのPUSにおける非従来型景気刺激策（GDPに占める割合）"の施策開始年度</t>
    <rPh sb="38" eb="40">
      <t>シサク</t>
    </rPh>
    <rPh sb="40" eb="42">
      <t>カイシ</t>
    </rPh>
    <rPh sb="42" eb="44">
      <t>ネンド</t>
    </rPh>
    <phoneticPr fontId="1"/>
  </si>
  <si>
    <t>JP Unconventional stimulus in PIS from YYYY (share of GDP)</t>
    <phoneticPr fontId="1"/>
  </si>
  <si>
    <t>YYYY年からのPISにおける非伝統的刺激策（対GDP比）</t>
    <phoneticPr fontId="1"/>
  </si>
  <si>
    <r>
      <t xml:space="preserve">GDP比での新規設備投資(民間)の加算分、x*GDP、xはYYYY年以降有効。
</t>
    </r>
    <r>
      <rPr>
        <b/>
        <sz val="11"/>
        <color theme="1"/>
        <rFont val="Meiryo UI"/>
        <family val="3"/>
        <charset val="128"/>
      </rPr>
      <t>PISの生産能力を通じて最適生産量（Optimal real output Gu/y）に効く形でモデリングされている</t>
    </r>
    <phoneticPr fontId="1"/>
  </si>
  <si>
    <t>JP Unconventional stimulus in PIS from YYYY (share of GDP) start y</t>
    <phoneticPr fontId="1"/>
  </si>
  <si>
    <t>"YYYY年からのPISにおける非伝統的刺激策（対GDP比）"の開始時期</t>
    <rPh sb="32" eb="36">
      <t>カイシジキ</t>
    </rPh>
    <phoneticPr fontId="1"/>
  </si>
  <si>
    <t>変動変数（日本側）_税収増</t>
    <rPh sb="0" eb="2">
      <t>ヘンドウ</t>
    </rPh>
    <rPh sb="2" eb="4">
      <t>ヘンスウ</t>
    </rPh>
    <rPh sb="5" eb="8">
      <t>ニホンガワ</t>
    </rPh>
    <rPh sb="10" eb="12">
      <t>ゼイシュウ</t>
    </rPh>
    <rPh sb="12" eb="13">
      <t>ゾウ</t>
    </rPh>
    <phoneticPr fontId="1"/>
  </si>
  <si>
    <t>JP Goal for extra income from commons (share of NI)</t>
    <phoneticPr fontId="1"/>
  </si>
  <si>
    <t>コモンズからの臨時収入の目標（NIのシェア）</t>
    <phoneticPr fontId="1"/>
  </si>
  <si>
    <r>
      <rPr>
        <b/>
        <sz val="11"/>
        <color theme="1"/>
        <rFont val="Meiryo UI"/>
        <family val="3"/>
        <charset val="128"/>
      </rPr>
      <t>政府収入（Govmnt gross income G$/y）の増額（副作用なし）における国民所得(NI)比</t>
    </r>
    <r>
      <rPr>
        <sz val="11"/>
        <color theme="1"/>
        <rFont val="Meiryo UI"/>
        <family val="2"/>
        <charset val="128"/>
      </rPr>
      <t>。政府収入は労働者への移転比（Fraction of govmnt budget to workers (1)）分だけ労働者の収入増にもつながる</t>
    </r>
    <rPh sb="2" eb="4">
      <t>シュウニュウ</t>
    </rPh>
    <rPh sb="31" eb="33">
      <t>ゾウガク</t>
    </rPh>
    <rPh sb="34" eb="37">
      <t>フクサヨウ</t>
    </rPh>
    <rPh sb="44" eb="46">
      <t>コクミン</t>
    </rPh>
    <rPh sb="46" eb="48">
      <t>ショトク</t>
    </rPh>
    <rPh sb="52" eb="53">
      <t>ヒ</t>
    </rPh>
    <rPh sb="54" eb="56">
      <t>セイフ</t>
    </rPh>
    <rPh sb="56" eb="58">
      <t>シュウニュウ</t>
    </rPh>
    <rPh sb="59" eb="62">
      <t>ロウドウシャ</t>
    </rPh>
    <rPh sb="109" eb="110">
      <t>ブン</t>
    </rPh>
    <rPh sb="112" eb="114">
      <t>ロウドウ</t>
    </rPh>
    <rPh sb="114" eb="115">
      <t>シャ</t>
    </rPh>
    <rPh sb="116" eb="118">
      <t>シュウニュウ</t>
    </rPh>
    <rPh sb="118" eb="119">
      <t>ゾウ</t>
    </rPh>
    <phoneticPr fontId="1"/>
  </si>
  <si>
    <t>JP Goal for extra income from commons (share of NI) start y</t>
    <phoneticPr fontId="1"/>
  </si>
  <si>
    <t>"コモンズからの臨時収入の目標（NIのシェア）"の施策開始年度</t>
    <rPh sb="25" eb="27">
      <t>シサク</t>
    </rPh>
    <rPh sb="27" eb="29">
      <t>カイシ</t>
    </rPh>
    <rPh sb="29" eb="31">
      <t>ネンド</t>
    </rPh>
    <phoneticPr fontId="1"/>
  </si>
  <si>
    <t>変動変数（日本側）_労働者施策</t>
    <rPh sb="0" eb="2">
      <t>ヘンドウ</t>
    </rPh>
    <rPh sb="2" eb="4">
      <t>ヘンスウ</t>
    </rPh>
    <rPh sb="5" eb="8">
      <t>ニホンガワ</t>
    </rPh>
    <rPh sb="10" eb="13">
      <t>ロウドウシャ</t>
    </rPh>
    <rPh sb="13" eb="15">
      <t>シサク</t>
    </rPh>
    <phoneticPr fontId="1"/>
  </si>
  <si>
    <t>JP Extra transfer of govmnt budget to workers (1)</t>
    <phoneticPr fontId="1"/>
  </si>
  <si>
    <t>政府予算の労働者への追加移転 (１)</t>
    <phoneticPr fontId="1"/>
  </si>
  <si>
    <r>
      <rPr>
        <b/>
        <sz val="11"/>
        <color theme="1"/>
        <rFont val="Meiryo UI"/>
        <family val="3"/>
        <charset val="128"/>
      </rPr>
      <t>政府収入（Govmnt gross income G$/y）を、労働者収入（JP Worker income after tax G$/y）に加える比率。</t>
    </r>
    <r>
      <rPr>
        <sz val="11"/>
        <color theme="1"/>
        <rFont val="Meiryo UI"/>
        <family val="3"/>
        <charset val="128"/>
      </rPr>
      <t>加えた後の政府収入がGovmnt net income G$/y</t>
    </r>
    <rPh sb="32" eb="35">
      <t>ロウドウシャ</t>
    </rPh>
    <rPh sb="35" eb="37">
      <t>シュウニュウ</t>
    </rPh>
    <rPh sb="71" eb="72">
      <t>クワ</t>
    </rPh>
    <rPh sb="74" eb="76">
      <t>ヒリツ</t>
    </rPh>
    <rPh sb="77" eb="78">
      <t>クワ</t>
    </rPh>
    <rPh sb="80" eb="81">
      <t>アト</t>
    </rPh>
    <phoneticPr fontId="1"/>
  </si>
  <si>
    <t>JP Extra transfer of govmnt budget to workers (1) start y</t>
    <phoneticPr fontId="1"/>
  </si>
  <si>
    <t>"政府予算の労働者への追加移転 (１)”"の施策開始年度</t>
    <rPh sb="22" eb="24">
      <t>シサク</t>
    </rPh>
    <rPh sb="24" eb="26">
      <t>カイシ</t>
    </rPh>
    <rPh sb="26" eb="28">
      <t>ネンド</t>
    </rPh>
    <phoneticPr fontId="1"/>
  </si>
  <si>
    <t>変動変数（日本側）_税率増</t>
    <rPh sb="0" eb="2">
      <t>ヘンドウ</t>
    </rPh>
    <rPh sb="2" eb="4">
      <t>ヘンスウ</t>
    </rPh>
    <rPh sb="5" eb="8">
      <t>ニホンガワ</t>
    </rPh>
    <rPh sb="10" eb="12">
      <t>ゼイリツ</t>
    </rPh>
    <rPh sb="12" eb="13">
      <t>ゾウ</t>
    </rPh>
    <phoneticPr fontId="1"/>
  </si>
  <si>
    <t>JP Extra general tax rate from YYYY (1)</t>
    <phoneticPr fontId="1"/>
  </si>
  <si>
    <t>YYYY年からの一般税率／エンパワーメント税／年金税の追加</t>
    <rPh sb="21" eb="22">
      <t>ゼイ</t>
    </rPh>
    <rPh sb="23" eb="25">
      <t>ネンキン</t>
    </rPh>
    <rPh sb="25" eb="26">
      <t>ゼイ</t>
    </rPh>
    <rPh sb="27" eb="29">
      <t>ツイカ</t>
    </rPh>
    <phoneticPr fontId="1"/>
  </si>
  <si>
    <t>以下を統合
  - ２０２２年からの一般税率引き上げ (１)
  - ２０２２年からの追加エンパワーメント税（NI負担分）
  - ２０２２年からの追加年金税（NI負担分）</t>
    <rPh sb="0" eb="2">
      <t>イカ</t>
    </rPh>
    <rPh sb="3" eb="5">
      <t>トウゴウ</t>
    </rPh>
    <phoneticPr fontId="1"/>
  </si>
  <si>
    <r>
      <t>YYYY年からの追加税の国民所得(NI)比。</t>
    </r>
    <r>
      <rPr>
        <b/>
        <sz val="11"/>
        <color theme="1"/>
        <rFont val="Meiryo UI"/>
        <family val="3"/>
        <charset val="128"/>
      </rPr>
      <t>追加税はWorkerとOwnerの所得に対する税</t>
    </r>
    <r>
      <rPr>
        <sz val="11"/>
        <color theme="1"/>
        <rFont val="Meiryo UI"/>
        <family val="2"/>
        <charset val="128"/>
      </rPr>
      <t>であり、WorkerとOwnerの負担比は別変動変数（JP Fraction of extra taxes paid by owners (1)）によってコントロールされる</t>
    </r>
    <rPh sb="4" eb="5">
      <t>ネン</t>
    </rPh>
    <rPh sb="8" eb="10">
      <t>ツイカ</t>
    </rPh>
    <rPh sb="10" eb="11">
      <t>ゼイ</t>
    </rPh>
    <rPh sb="12" eb="14">
      <t>コクミン</t>
    </rPh>
    <rPh sb="14" eb="16">
      <t>ショトク</t>
    </rPh>
    <rPh sb="20" eb="21">
      <t>ヒ</t>
    </rPh>
    <rPh sb="22" eb="25">
      <t>ツイカゼイ</t>
    </rPh>
    <rPh sb="39" eb="41">
      <t>ショトク</t>
    </rPh>
    <rPh sb="42" eb="43">
      <t>タイ</t>
    </rPh>
    <rPh sb="45" eb="46">
      <t>ゼイ</t>
    </rPh>
    <rPh sb="67" eb="68">
      <t>ベツ</t>
    </rPh>
    <rPh sb="68" eb="72">
      <t>ヘンドウヘンスウ</t>
    </rPh>
    <phoneticPr fontId="1"/>
  </si>
  <si>
    <t>JP Extra general tax rate from YYYY (1) start y</t>
    <phoneticPr fontId="1"/>
  </si>
  <si>
    <t>"YYYY年からの一般税率／エンパワーメント税／年金税の追加"の施策開始年度</t>
    <rPh sb="32" eb="34">
      <t>シサク</t>
    </rPh>
    <rPh sb="34" eb="36">
      <t>カイシ</t>
    </rPh>
    <rPh sb="36" eb="38">
      <t>ネンド</t>
    </rPh>
    <phoneticPr fontId="1"/>
  </si>
  <si>
    <t>変動変数（日本側）_税負担割合</t>
    <rPh sb="0" eb="2">
      <t>ヘンドウ</t>
    </rPh>
    <rPh sb="2" eb="4">
      <t>ヘンスウ</t>
    </rPh>
    <rPh sb="5" eb="8">
      <t>ニホンガワ</t>
    </rPh>
    <rPh sb="10" eb="11">
      <t>ゼイ</t>
    </rPh>
    <rPh sb="11" eb="13">
      <t>フタン</t>
    </rPh>
    <rPh sb="13" eb="15">
      <t>ワリアイ</t>
    </rPh>
    <phoneticPr fontId="1"/>
  </si>
  <si>
    <t>JP Fraction of extra taxes paid by owners (1)</t>
    <phoneticPr fontId="1"/>
  </si>
  <si>
    <t>オーナーによる追加納税額の割合（１）</t>
    <phoneticPr fontId="1"/>
  </si>
  <si>
    <t>追加税（JP Extra taxes from YYYY G$/y）のWorkerとOwnerの負担比</t>
    <phoneticPr fontId="1"/>
  </si>
  <si>
    <t>変動変数（日本側）_新規債務</t>
    <rPh sb="0" eb="2">
      <t>ヘンドウ</t>
    </rPh>
    <rPh sb="2" eb="4">
      <t>ヘンスウ</t>
    </rPh>
    <rPh sb="5" eb="8">
      <t>ニホンガワ</t>
    </rPh>
    <rPh sb="10" eb="12">
      <t>シンキ</t>
    </rPh>
    <rPh sb="12" eb="14">
      <t>サイム</t>
    </rPh>
    <phoneticPr fontId="1"/>
  </si>
  <si>
    <t>JP Govmnt stimulus from YYYY (share of NI)</t>
    <phoneticPr fontId="1"/>
  </si>
  <si>
    <t>２０２２年からの政府刺激策（NIに占める割合）</t>
    <phoneticPr fontId="1"/>
  </si>
  <si>
    <t>E4Aにはない施策。2版にて追加</t>
    <rPh sb="7" eb="9">
      <t>シサク</t>
    </rPh>
    <rPh sb="11" eb="12">
      <t>ハン</t>
    </rPh>
    <rPh sb="14" eb="16">
      <t>ツイカ</t>
    </rPh>
    <phoneticPr fontId="1"/>
  </si>
  <si>
    <r>
      <rPr>
        <b/>
        <sz val="11"/>
        <color theme="1"/>
        <rFont val="Meiryo UI"/>
        <family val="3"/>
        <charset val="128"/>
      </rPr>
      <t>政府の新規債務の追加分</t>
    </r>
    <r>
      <rPr>
        <sz val="11"/>
        <color theme="1"/>
        <rFont val="Meiryo UI"/>
        <family val="2"/>
        <charset val="128"/>
      </rPr>
      <t>、x*国民所得(NI)、xはYYYY年以降有効。0.02と設定すると新規債務が倍程度となる</t>
    </r>
    <rPh sb="40" eb="42">
      <t>セッテイ</t>
    </rPh>
    <rPh sb="45" eb="47">
      <t>シンキ</t>
    </rPh>
    <rPh sb="47" eb="49">
      <t>サイム</t>
    </rPh>
    <rPh sb="50" eb="51">
      <t>バイ</t>
    </rPh>
    <rPh sb="51" eb="53">
      <t>テイド</t>
    </rPh>
    <phoneticPr fontId="1"/>
  </si>
  <si>
    <t>JP Govmnt stimulus from YYYY (share of NI) start y</t>
    <phoneticPr fontId="1"/>
  </si>
  <si>
    <t>"２０２２年からの政府刺激策（NIに占める割合）"の施策開始年度</t>
    <rPh sb="26" eb="28">
      <t>シサク</t>
    </rPh>
    <rPh sb="28" eb="30">
      <t>カイシ</t>
    </rPh>
    <rPh sb="30" eb="32">
      <t>ネンド</t>
    </rPh>
    <phoneticPr fontId="1"/>
  </si>
  <si>
    <t>変動変数（世界側）_気候施策</t>
    <rPh sb="0" eb="2">
      <t>ヘンドウ</t>
    </rPh>
    <rPh sb="2" eb="4">
      <t>ヘンスウ</t>
    </rPh>
    <rPh sb="5" eb="7">
      <t>セカイ</t>
    </rPh>
    <rPh sb="7" eb="8">
      <t>ガワ</t>
    </rPh>
    <rPh sb="10" eb="12">
      <t>キコウ</t>
    </rPh>
    <rPh sb="12" eb="14">
      <t>シサク</t>
    </rPh>
    <phoneticPr fontId="1"/>
  </si>
  <si>
    <t>変動変数（世界側）_気候施策</t>
    <rPh sb="0" eb="2">
      <t>ヘンドウ</t>
    </rPh>
    <rPh sb="2" eb="4">
      <t>ヘンスウ</t>
    </rPh>
    <rPh sb="5" eb="7">
      <t>セカイ</t>
    </rPh>
    <rPh sb="7" eb="8">
      <t>ガワ</t>
    </rPh>
    <phoneticPr fontId="1"/>
  </si>
  <si>
    <t>変動変数（世界側）_他施策</t>
    <rPh sb="0" eb="2">
      <t>ヘンドウ</t>
    </rPh>
    <rPh sb="2" eb="4">
      <t>ヘンスウ</t>
    </rPh>
    <rPh sb="5" eb="7">
      <t>セカイ</t>
    </rPh>
    <rPh sb="7" eb="8">
      <t>ガワ</t>
    </rPh>
    <rPh sb="10" eb="11">
      <t>ホカ</t>
    </rPh>
    <rPh sb="11" eb="13">
      <t>シサク</t>
    </rPh>
    <phoneticPr fontId="1"/>
  </si>
  <si>
    <t>変動変数（世界側）_他施策</t>
    <rPh sb="0" eb="2">
      <t>ヘンドウ</t>
    </rPh>
    <rPh sb="2" eb="4">
      <t>ヘンスウ</t>
    </rPh>
    <rPh sb="5" eb="7">
      <t>セカイ</t>
    </rPh>
    <rPh sb="7" eb="8">
      <t>ガワ</t>
    </rPh>
    <phoneticPr fontId="1"/>
  </si>
  <si>
    <t>２０２２年からの一般税率引き上げ (１)</t>
  </si>
  <si>
    <t>JP Wellbeing effect of participation (1)</t>
    <phoneticPr fontId="1"/>
  </si>
  <si>
    <t>参加によるウェルビーイング効果(１)</t>
    <phoneticPr fontId="1"/>
  </si>
  <si>
    <t>2版から追加</t>
    <rPh sb="1" eb="2">
      <t>ハン</t>
    </rPh>
    <rPh sb="4" eb="6">
      <t>ツイカ</t>
    </rPh>
    <phoneticPr fontId="1"/>
  </si>
  <si>
    <t>JP Labour participation rate (1)</t>
    <phoneticPr fontId="1"/>
  </si>
  <si>
    <t>労働参加率 (１)</t>
  </si>
  <si>
    <t>JP Observed warming deg C</t>
    <phoneticPr fontId="1"/>
  </si>
  <si>
    <t>観測された温暖化</t>
  </si>
  <si>
    <t>２０２２年に帳消しになる政府債務の割合 １／y</t>
    <phoneticPr fontId="1"/>
  </si>
  <si>
    <t>２０２２年からの肥料１kg当たりのN２Oの余分な減少率 １／y</t>
    <phoneticPr fontId="1"/>
  </si>
  <si>
    <t>２０２２年以降のエネルギー生産性における追加ROC １／y</t>
    <phoneticPr fontId="1"/>
  </si>
  <si>
    <t>赤身肉の分数目標 (１)</t>
    <phoneticPr fontId="1"/>
  </si>
  <si>
    <t>分数再生農業の目標 (１)</t>
    <phoneticPr fontId="1"/>
  </si>
  <si>
    <t>少子化対策 (１)</t>
    <phoneticPr fontId="1"/>
  </si>
  <si>
    <t>共生による平均ウェルビーイング</t>
    <rPh sb="0" eb="2">
      <t>キョウセイ</t>
    </rPh>
    <rPh sb="5" eb="7">
      <t>ヘイキン</t>
    </rPh>
    <phoneticPr fontId="1"/>
  </si>
  <si>
    <t>一人当たりのGDP k$/y</t>
    <rPh sb="0" eb="3">
      <t>ヒトリア</t>
    </rPh>
    <phoneticPr fontId="1"/>
  </si>
  <si>
    <t>労働人口 Mp</t>
    <rPh sb="0" eb="2">
      <t>ロウドウ</t>
    </rPh>
    <rPh sb="2" eb="4">
      <t>ジンコウ</t>
    </rPh>
    <phoneticPr fontId="1"/>
  </si>
  <si>
    <t>人口 (移民含まない) Mp</t>
    <rPh sb="4" eb="6">
      <t>イミン</t>
    </rPh>
    <rPh sb="6" eb="7">
      <t>フク</t>
    </rPh>
    <phoneticPr fontId="1"/>
  </si>
  <si>
    <t>全人口 (移民含む) Mp</t>
    <rPh sb="0" eb="3">
      <t>ゼンジンコウ</t>
    </rPh>
    <rPh sb="1" eb="3">
      <t>ジンコウ</t>
    </rPh>
    <rPh sb="5" eb="7">
      <t>イミン</t>
    </rPh>
    <rPh sb="7" eb="8">
      <t>フク</t>
    </rPh>
    <phoneticPr fontId="1"/>
  </si>
  <si>
    <t>人口 (移民のみ) Mp</t>
    <rPh sb="0" eb="2">
      <t>ジンコウ</t>
    </rPh>
    <rPh sb="4" eb="6">
      <t>イミン</t>
    </rPh>
    <phoneticPr fontId="1"/>
  </si>
  <si>
    <t>労働依存率 p／p</t>
    <rPh sb="0" eb="2">
      <t>ロウドウ</t>
    </rPh>
    <phoneticPr fontId="1"/>
  </si>
  <si>
    <t>平均寿命</t>
    <rPh sb="2" eb="4">
      <t>ジュミョウ</t>
    </rPh>
    <phoneticPr fontId="1"/>
  </si>
  <si>
    <t>観察された出生率 １</t>
    <rPh sb="5" eb="8">
      <t>シュッショウリツ</t>
    </rPh>
    <phoneticPr fontId="1"/>
  </si>
  <si>
    <t>地球温暖化による平均ウェルビーイング (１)</t>
    <rPh sb="8" eb="10">
      <t>ヘイキン</t>
    </rPh>
    <phoneticPr fontId="1"/>
  </si>
  <si>
    <t>GDP G$/y</t>
    <phoneticPr fontId="1"/>
  </si>
  <si>
    <t>AVERAGE WELLBEING INDEX (1)</t>
    <phoneticPr fontId="1"/>
  </si>
  <si>
    <t>Social tension (1)</t>
    <phoneticPr fontId="1"/>
  </si>
  <si>
    <t>Population Mp</t>
    <phoneticPr fontId="1"/>
  </si>
  <si>
    <t>Migrant Population Mp</t>
    <phoneticPr fontId="1"/>
  </si>
  <si>
    <t>ALL Population Mp</t>
    <phoneticPr fontId="1"/>
  </si>
  <si>
    <t>Workforce Mp</t>
    <phoneticPr fontId="1"/>
  </si>
  <si>
    <t>Dependency ratio p/p</t>
    <phoneticPr fontId="1"/>
  </si>
  <si>
    <t>Life expectancy y</t>
    <phoneticPr fontId="1"/>
  </si>
  <si>
    <t>Observed fertility 1</t>
    <phoneticPr fontId="1"/>
  </si>
  <si>
    <t>Average wellbeing from disposable income (1)</t>
    <phoneticPr fontId="1"/>
  </si>
  <si>
    <t>Average wellbeing from public spending (1)</t>
    <phoneticPr fontId="1"/>
  </si>
  <si>
    <t>Average wellbeing from inequality (1)</t>
    <phoneticPr fontId="1"/>
  </si>
  <si>
    <t>Average wellbeing from global warming (1)</t>
    <phoneticPr fontId="1"/>
  </si>
  <si>
    <t>Average wellbeing from progress (1)</t>
    <phoneticPr fontId="1"/>
  </si>
  <si>
    <t>Average wellbeing from migrant integration</t>
    <phoneticPr fontId="1"/>
  </si>
  <si>
    <t>Observed rate of progress 1/y</t>
    <phoneticPr fontId="1"/>
  </si>
  <si>
    <t>Wellbeing effect of participation (1)</t>
    <phoneticPr fontId="1"/>
  </si>
  <si>
    <t>Labour participation rate (1)</t>
    <phoneticPr fontId="1"/>
  </si>
  <si>
    <t>Effective GDP per person k$/p/y</t>
    <phoneticPr fontId="1"/>
  </si>
  <si>
    <t>Observed warming deg 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</si>
</sst>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2"/>
      <color rgb="FF000000"/>
      <name val="Arial"/>
      <family val="2"/>
    </font>
    <font>
      <b/>
      <sz val="12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2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2" borderId="1">
      <alignment horizontal="center" vertical="center" wrapText="1" shrinkToFit="1"/>
      <protection locked="0"/>
    </xf>
    <xf numFmtId="0" fontId="5" fillId="2" borderId="1">
      <alignment horizontal="center" vertical="center" wrapText="1" shrinkToFit="1"/>
      <protection locked="0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3" borderId="2" xfId="1" applyFont="1" applyFill="1" applyBorder="1" applyAlignment="1">
      <alignment vertical="center" shrinkToFit="1"/>
      <protection locked="0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3" fillId="3" borderId="2" xfId="1" applyFont="1" applyFill="1" applyBorder="1" applyAlignment="1">
      <alignment vertical="center" wrapText="1" shrinkToFit="1"/>
      <protection locked="0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</cellXfs>
  <cellStyles count="3">
    <cellStyle name="2967379163856170521" xfId="1" xr:uid="{6E644996-A3DC-4DBD-90C2-7CCB9FB08B71}"/>
    <cellStyle name="-4266309811907600174" xfId="2" xr:uid="{F47199A3-047D-449E-B628-53A151045D9A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Fujitsu\aecoe\jp_e4a_simulation\venpy\data\&#26045;&#31574;&#12471;&#12490;&#12522;&#12458;_V3_ver002.xlsx" TargetMode="External"/><Relationship Id="rId1" Type="http://schemas.openxmlformats.org/officeDocument/2006/relationships/externalLinkPath" Target="file:///C:\Fujitsu\aecoe\jp_e4a_simulation\venpy\data\&#26045;&#31574;&#12471;&#12490;&#12522;&#12458;_V3_ver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日本経済モデル（初版）"/>
      <sheetName val="日本経済モデル（２版）"/>
      <sheetName val="日本経済モデル（3版）"/>
      <sheetName val="E4A施策マスタ"/>
    </sheetNames>
    <sheetDataSet>
      <sheetData sheetId="0"/>
      <sheetData sheetId="1"/>
      <sheetData sheetId="2"/>
      <sheetData sheetId="3">
        <row r="1">
          <cell r="I1" t="str">
            <v>変数名（原文）</v>
          </cell>
          <cell r="J1" t="str">
            <v>変数名（翻訳）</v>
          </cell>
          <cell r="K1" t="str">
            <v>タイプ</v>
          </cell>
          <cell r="L1" t="str">
            <v>方程式</v>
          </cell>
          <cell r="M1" t="str">
            <v>単位</v>
          </cell>
          <cell r="N1" t="str">
            <v>コメント</v>
          </cell>
          <cell r="O1" t="str">
            <v>対象モデル</v>
          </cell>
          <cell r="Q1" t="str">
            <v>変数名（原文）</v>
          </cell>
          <cell r="R1" t="str">
            <v>変数名（翻訳）</v>
          </cell>
          <cell r="S1" t="str">
            <v>タイプ</v>
          </cell>
          <cell r="T1" t="str">
            <v>方程式</v>
          </cell>
          <cell r="U1" t="str">
            <v>単位</v>
          </cell>
          <cell r="V1" t="str">
            <v>コメント</v>
          </cell>
          <cell r="W1" t="str">
            <v>対象モデル</v>
          </cell>
        </row>
        <row r="2">
          <cell r="I2" t="str">
            <v>Extra rate of decline in N2O per kg fertilizer from 2022 1/y</v>
          </cell>
          <cell r="J2" t="str">
            <v>２０２２年からの肥料１kg当たりのN２Oの余分な減少率 １／y</v>
          </cell>
          <cell r="K2" t="str">
            <v>定数 標準</v>
          </cell>
          <cell r="L2">
            <v>0.01</v>
          </cell>
          <cell r="M2" t="str">
            <v>1/y [0,0.02,0.01]</v>
          </cell>
          <cell r="N2" t="str">
            <v xml:space="preserve">0 in TLTL, 0.01 in GL </v>
          </cell>
          <cell r="O2" t="str">
            <v>GL</v>
          </cell>
          <cell r="Q2" t="str">
            <v>Extra rate of decline in N2O per kg fertilizer from 2022 1/y</v>
          </cell>
          <cell r="R2" t="str">
            <v>２０２２年からの肥料１kg当たりのN２Oの余分な減少率 １／y</v>
          </cell>
          <cell r="S2" t="str">
            <v>定数 標準</v>
          </cell>
          <cell r="T2">
            <v>0</v>
          </cell>
          <cell r="U2" t="str">
            <v>1/y [0,0.02,0.01]</v>
          </cell>
          <cell r="V2" t="str">
            <v xml:space="preserve">0 in TLTL, 0.01 in GL </v>
          </cell>
          <cell r="W2" t="str">
            <v>TLTL</v>
          </cell>
        </row>
        <row r="3">
          <cell r="I3" t="str">
            <v>Unconventional stimulus in PUS from 2022 (share of GDP)</v>
          </cell>
          <cell r="J3" t="str">
            <v>２０２２年からのPUSにおける非従来型景気刺激策（GDPに占める割合）</v>
          </cell>
          <cell r="K3" t="str">
            <v>定数 標準</v>
          </cell>
          <cell r="L3">
            <v>0.01</v>
          </cell>
          <cell r="M3" t="str">
            <v>1 [0,0.05,0.01]</v>
          </cell>
          <cell r="N3" t="str">
            <v xml:space="preserve">0 in TLTL and 0.01 in GL This is the place to input an unconventional government stimulus programme \ of x % of GDP for public sector </v>
          </cell>
          <cell r="O3" t="str">
            <v>GL</v>
          </cell>
          <cell r="Q3" t="str">
            <v>Unconventional stimulus in PUS from 2022 (share of GDP)</v>
          </cell>
          <cell r="R3" t="str">
            <v>２０２２年からのPUSにおける非従来型景気刺激策（GDPに占める割合）</v>
          </cell>
          <cell r="S3" t="str">
            <v>定数 標準</v>
          </cell>
          <cell r="T3">
            <v>0</v>
          </cell>
          <cell r="U3" t="str">
            <v>1 [0,0.05,0.01]</v>
          </cell>
          <cell r="V3" t="str">
            <v xml:space="preserve">0 in TLTL and 0.01 in GL This is the place to input an unconventional government stimulus programme \ of x % of GDP for public sector </v>
          </cell>
          <cell r="W3" t="str">
            <v>TLTL</v>
          </cell>
        </row>
        <row r="4">
          <cell r="I4" t="str">
            <v>Unconventional stimulus in PIS from 2022 (share of GDP)</v>
          </cell>
          <cell r="J4" t="str">
            <v>２０２２年からのPISにおける非伝統的刺激策（対GDP比）</v>
          </cell>
          <cell r="K4" t="str">
            <v>定数 標準</v>
          </cell>
          <cell r="L4">
            <v>0.01</v>
          </cell>
          <cell r="M4" t="str">
            <v>1 [0,0.05,0.01]</v>
          </cell>
          <cell r="N4" t="str">
            <v xml:space="preserve">0 in TLTL and 0.01 in GL This is the place to input a government stimulus programme of x % of GDP \ for private sector </v>
          </cell>
          <cell r="O4" t="str">
            <v>GL</v>
          </cell>
          <cell r="Q4" t="str">
            <v>Unconventional stimulus in PIS from 2022 (share of GDP)</v>
          </cell>
          <cell r="R4" t="str">
            <v>２０２２年からのPISにおける非伝統的刺激策（対GDP比）</v>
          </cell>
          <cell r="S4" t="str">
            <v>定数 標準</v>
          </cell>
          <cell r="T4">
            <v>0</v>
          </cell>
          <cell r="U4" t="str">
            <v>1 [0,0.05,0.01]</v>
          </cell>
          <cell r="V4" t="str">
            <v xml:space="preserve">0 in TLTL and 0.01 in GL This is the place to input a government stimulus programme of x % of GDP \ for private sector </v>
          </cell>
          <cell r="W4" t="str">
            <v>TLTL</v>
          </cell>
        </row>
        <row r="5">
          <cell r="I5" t="str">
            <v>Extra rate of decline in CH4 pr kg crop after 2022 1/y</v>
          </cell>
          <cell r="J5" t="str">
            <v>２０２２年以降の作物１kg当たりのCH４追加減少率 １／y</v>
          </cell>
          <cell r="K5" t="str">
            <v>定数 標準</v>
          </cell>
          <cell r="L5">
            <v>0.01</v>
          </cell>
          <cell r="M5" t="str">
            <v>1/y [0,0.02,0.01]</v>
          </cell>
          <cell r="N5" t="str">
            <v xml:space="preserve">0 in TLTL, 0.01 in GL </v>
          </cell>
          <cell r="O5" t="str">
            <v>GL</v>
          </cell>
          <cell r="Q5" t="str">
            <v>Extra rate of decline in CH4 pr kg crop after 2022 1/y</v>
          </cell>
          <cell r="R5" t="str">
            <v>２０２２年以降の作物１kg当たりのCH４追加減少率 １／y</v>
          </cell>
          <cell r="S5" t="str">
            <v>定数 標準</v>
          </cell>
          <cell r="T5">
            <v>0</v>
          </cell>
          <cell r="U5" t="str">
            <v>1/y [0,0.02,0.01]</v>
          </cell>
          <cell r="V5" t="str">
            <v xml:space="preserve">0 in TLTL, 0.01 in GL </v>
          </cell>
          <cell r="W5" t="str">
            <v>TLTL</v>
          </cell>
        </row>
        <row r="6">
          <cell r="I6" t="str">
            <v>Extra ROC in food sector productivity from 2022 1/y</v>
          </cell>
          <cell r="J6" t="str">
            <v>２０２２年以降、食品部門の生産性にROCが上乗せされる １／y</v>
          </cell>
          <cell r="K6" t="str">
            <v>定数 標準</v>
          </cell>
          <cell r="L6">
            <v>0</v>
          </cell>
          <cell r="M6" t="str">
            <v xml:space="preserve"> [0,0.01,0.001]</v>
          </cell>
          <cell r="N6" t="str">
            <v xml:space="preserve">0 in TLTL and 0 in GL. SInce ROC in food sector is already 0.002 1/y </v>
          </cell>
          <cell r="O6" t="str">
            <v>GL</v>
          </cell>
          <cell r="Q6" t="str">
            <v>Extra ROC in food sector productivity from 2022 1/y</v>
          </cell>
          <cell r="R6" t="str">
            <v>２０２２年以降、食品部門の生産性にROCが上乗せされる １／y</v>
          </cell>
          <cell r="S6" t="str">
            <v>定数 標準</v>
          </cell>
          <cell r="T6">
            <v>0</v>
          </cell>
          <cell r="V6" t="str">
            <v xml:space="preserve">0 in TLTL and 0.01 in GL </v>
          </cell>
          <cell r="W6" t="str">
            <v>TLTL</v>
          </cell>
        </row>
        <row r="7">
          <cell r="I7" t="str">
            <v>Goal for extra income from commons (share of NI)</v>
          </cell>
          <cell r="J7" t="str">
            <v>コモンズからの臨時収入の目標（NIのシェア）</v>
          </cell>
          <cell r="K7" t="str">
            <v>定数 標準</v>
          </cell>
          <cell r="L7">
            <v>0.02</v>
          </cell>
          <cell r="M7" t="str">
            <v>1 [0,0.05,0.01]</v>
          </cell>
          <cell r="N7" t="str">
            <v xml:space="preserve">0 i TLTL and 0.02 in GL </v>
          </cell>
          <cell r="O7" t="str">
            <v>GL</v>
          </cell>
          <cell r="Q7" t="str">
            <v>Goal for extra income from commons (share of NI)</v>
          </cell>
          <cell r="R7" t="str">
            <v>コモンズからの臨時収入の目標（NIのシェア）</v>
          </cell>
          <cell r="S7" t="str">
            <v>定数 標準</v>
          </cell>
          <cell r="T7">
            <v>0</v>
          </cell>
          <cell r="U7" t="str">
            <v>1 [0,0.05,0.01]</v>
          </cell>
          <cell r="V7" t="str">
            <v xml:space="preserve">0 i TLTL and 0.02 in GL </v>
          </cell>
          <cell r="W7" t="str">
            <v>TLTL</v>
          </cell>
        </row>
        <row r="8">
          <cell r="I8" t="str">
            <v>Extra ROC in energy productivity after 2022 1/y</v>
          </cell>
          <cell r="J8" t="str">
            <v>２０２２年以降のエネルギー生産性における追加ROC １／y</v>
          </cell>
          <cell r="K8" t="str">
            <v>定数 標準</v>
          </cell>
          <cell r="L8">
            <v>4.0000000000000001E-3</v>
          </cell>
          <cell r="M8" t="str">
            <v>1/y [0,0.004,0.001]</v>
          </cell>
          <cell r="N8" t="str">
            <v xml:space="preserve">0.002 in TLTL and 0.004 in GL 220221 changed from 0 to 0.002 to match SSP </v>
          </cell>
          <cell r="O8" t="str">
            <v>GL</v>
          </cell>
          <cell r="Q8" t="str">
            <v>Extra ROC in energy productivity after 2022 1/y</v>
          </cell>
          <cell r="R8" t="str">
            <v>２０２２年以降のエネルギー生産性における追加ROC １／y</v>
          </cell>
          <cell r="S8" t="str">
            <v>定数 標準</v>
          </cell>
          <cell r="T8">
            <v>2E-3</v>
          </cell>
          <cell r="U8" t="str">
            <v>1/y [0,0.004,0.001]</v>
          </cell>
          <cell r="V8" t="str">
            <v xml:space="preserve">0.002 in TLTL and 0.004 in GL 220221 changed from 0 to 0.002 to match SSP </v>
          </cell>
          <cell r="W8" t="str">
            <v>TLTL</v>
          </cell>
        </row>
        <row r="9">
          <cell r="I9" t="str">
            <v>Goal for fraction regenerative agriculture (1)</v>
          </cell>
          <cell r="J9" t="str">
            <v>分数再生農業の目標 (１)</v>
          </cell>
          <cell r="K9" t="str">
            <v>定数 標準</v>
          </cell>
          <cell r="L9">
            <v>0.5</v>
          </cell>
          <cell r="M9" t="str">
            <v>1 [0,0.9,0.1]</v>
          </cell>
          <cell r="N9" t="str">
            <v xml:space="preserve">0.1 in TLTL and 0.5 in GL (lowered from 0.9 220427) </v>
          </cell>
          <cell r="O9" t="str">
            <v>GL</v>
          </cell>
          <cell r="Q9" t="str">
            <v>Goal for fraction regenerative agriculture (1)</v>
          </cell>
          <cell r="R9" t="str">
            <v>分数再生農業の目標 (１)</v>
          </cell>
          <cell r="S9" t="str">
            <v>定数 標準</v>
          </cell>
          <cell r="T9">
            <v>0.1</v>
          </cell>
          <cell r="U9" t="str">
            <v>1 [0,0.9,0.1]</v>
          </cell>
          <cell r="V9" t="str">
            <v xml:space="preserve">0.1 in TLTL and 0.5 in GL (lowered from 0.9 220427) </v>
          </cell>
          <cell r="W9" t="str">
            <v>TLTL</v>
          </cell>
        </row>
        <row r="10">
          <cell r="I10" t="str">
            <v>Extra transfer of govmnt budget to workers (1)</v>
          </cell>
          <cell r="J10" t="str">
            <v>政府予算の労働者への追加移転 (１)</v>
          </cell>
          <cell r="K10" t="str">
            <v>定数 標準</v>
          </cell>
          <cell r="L10">
            <v>0.2</v>
          </cell>
          <cell r="M10" t="str">
            <v>1 [0,0.5,0.1]</v>
          </cell>
          <cell r="N10" t="str">
            <v xml:space="preserve">0 in TLTL and 0.2 in GL on top of 0.3 in all runs </v>
          </cell>
          <cell r="O10" t="str">
            <v>GL</v>
          </cell>
          <cell r="Q10" t="str">
            <v>Extra transfer of govmnt budget to workers (1)</v>
          </cell>
          <cell r="R10" t="str">
            <v>政府予算の労働者への追加移転 (１)</v>
          </cell>
          <cell r="S10" t="str">
            <v>定数 標準</v>
          </cell>
          <cell r="T10">
            <v>0</v>
          </cell>
          <cell r="U10" t="str">
            <v>1 [0,0.5,0.1]</v>
          </cell>
          <cell r="V10" t="str">
            <v xml:space="preserve">0 in TLTL and 0.2 in GL on top of 0.3 in all runs </v>
          </cell>
          <cell r="W10" t="str">
            <v>TLTL</v>
          </cell>
        </row>
        <row r="11">
          <cell r="I11" t="str">
            <v>Goal for fraction of CO2-sources with CCS (1)</v>
          </cell>
          <cell r="J11" t="str">
            <v>CCSを導入したCO２排出源の割合の目標(１)</v>
          </cell>
          <cell r="K11" t="str">
            <v>定数 標準</v>
          </cell>
          <cell r="L11">
            <v>0.9</v>
          </cell>
          <cell r="M11" t="str">
            <v>1 [0,0.9,0.1]</v>
          </cell>
          <cell r="N11" t="str">
            <v xml:space="preserve">0.2 in TLTL and 0.9 in GL set to 0.06 which means 6 % of non-el fossil use (5600 Mtoe/y= 15 GtCO2/y \ in 2050) and non-fossil CO2 industrial processes (16 GtCO2/y) are equipped \ with CCS. Means capturing ca 2 GtCO2/y or 2000 big CCS plants. Is our \ estimate of what is assumed in TLTL. Could be achieved by 2100. </v>
          </cell>
          <cell r="O11" t="str">
            <v>GL</v>
          </cell>
          <cell r="Q11" t="str">
            <v>Goal for fraction of CO2-sources with CCS (1)</v>
          </cell>
          <cell r="R11" t="str">
            <v>CCSを導入したCO２排出源の割合の目標(１)</v>
          </cell>
          <cell r="S11" t="str">
            <v>定数 標準</v>
          </cell>
          <cell r="T11">
            <v>0.2</v>
          </cell>
          <cell r="U11" t="str">
            <v>1 [0,0.9,0.1]</v>
          </cell>
          <cell r="V11" t="str">
            <v xml:space="preserve">0.2 in TLTL and 0.9 in GL set to 0.06 which means 6 % of non-el fossil use (5600 Mtoe/y= 15 GtCO2/y \ in 2050) and non-fossil CO2 industrial processes (16 GtCO2/y) are equipped \ with CCS. Means capturing ca 2 GtCO2/y or 2000 big CCS plants. Is our \ estimate of what is assumed in TLTL. Could be achieved by 2100. </v>
          </cell>
          <cell r="W11" t="str">
            <v>TLTL</v>
          </cell>
        </row>
        <row r="12">
          <cell r="I12" t="str">
            <v>Fraction of govmnt debt cancelled in 2022 1/y</v>
          </cell>
          <cell r="J12" t="str">
            <v>２０２２年に帳消しになる政府債務の割合 １／y</v>
          </cell>
          <cell r="K12" t="str">
            <v>定数 標準</v>
          </cell>
          <cell r="L12">
            <v>0.1</v>
          </cell>
          <cell r="M12" t="str">
            <v>1/y [0,1,0.1]</v>
          </cell>
          <cell r="N12" t="str">
            <v xml:space="preserve">0 in TLTL and 0.1 in GL </v>
          </cell>
          <cell r="O12" t="str">
            <v>GL</v>
          </cell>
          <cell r="Q12" t="str">
            <v>Fraction of govmnt debt cancelled in 2022 1/y</v>
          </cell>
          <cell r="R12" t="str">
            <v>２０２２年に帳消しになる政府債務の割合 １／y</v>
          </cell>
          <cell r="S12" t="str">
            <v>定数 標準</v>
          </cell>
          <cell r="T12">
            <v>0</v>
          </cell>
          <cell r="U12" t="str">
            <v>1/y [0,1,0.1]</v>
          </cell>
          <cell r="V12" t="str">
            <v xml:space="preserve">0 in TLTL and 0.1 in GL </v>
          </cell>
          <cell r="W12" t="str">
            <v>TLTL</v>
          </cell>
        </row>
        <row r="13">
          <cell r="I13" t="str">
            <v>Extra empowerment tax from 2022 (share of NI)</v>
          </cell>
          <cell r="J13" t="str">
            <v>２０２２年からの追加エンパワーメント税（NI負担分）</v>
          </cell>
          <cell r="K13" t="str">
            <v>定数 標準</v>
          </cell>
          <cell r="L13">
            <v>0.02</v>
          </cell>
          <cell r="M13" t="str">
            <v>1 [0,0.02,0.01]</v>
          </cell>
          <cell r="N13" t="str">
            <v xml:space="preserve">0 in TLTL and 0.02 in GL </v>
          </cell>
          <cell r="O13" t="str">
            <v>GL</v>
          </cell>
          <cell r="Q13" t="str">
            <v>Extra empowerment tax from 2022 (share of NI)</v>
          </cell>
          <cell r="R13" t="str">
            <v>２０２２年からの追加エンパワーメント税（NI負担分）</v>
          </cell>
          <cell r="S13" t="str">
            <v>定数 標準</v>
          </cell>
          <cell r="T13">
            <v>0</v>
          </cell>
          <cell r="U13" t="str">
            <v>1 [0,0.02,0.01]</v>
          </cell>
          <cell r="V13" t="str">
            <v xml:space="preserve">0 in TLTL and 0.02 in GL </v>
          </cell>
          <cell r="W13" t="str">
            <v>TLTL</v>
          </cell>
        </row>
        <row r="14">
          <cell r="I14" t="str">
            <v>Fraction of extra taxes paid by owners (1)</v>
          </cell>
          <cell r="J14" t="str">
            <v>オーナーによる追加納税額の割合（１）</v>
          </cell>
          <cell r="K14" t="str">
            <v>定数 標準</v>
          </cell>
          <cell r="L14">
            <v>0.8</v>
          </cell>
          <cell r="M14" t="str">
            <v xml:space="preserve"> [0,1,0.1]</v>
          </cell>
          <cell r="N14" t="str">
            <v xml:space="preserve">0.5 in TLTL and 0.8 in GL </v>
          </cell>
          <cell r="O14" t="str">
            <v>GL</v>
          </cell>
          <cell r="Q14" t="str">
            <v>Fraction of extra taxes paid by owners (1)</v>
          </cell>
          <cell r="R14" t="str">
            <v>オーナーによる追加納税額の割合（１）</v>
          </cell>
          <cell r="S14" t="str">
            <v>定数 標準</v>
          </cell>
          <cell r="T14">
            <v>0.5</v>
          </cell>
          <cell r="U14" t="str">
            <v xml:space="preserve"> [0,1,0.1]</v>
          </cell>
          <cell r="V14" t="str">
            <v xml:space="preserve">0.5 in TLTL and 0.8 in GL </v>
          </cell>
          <cell r="W14" t="str">
            <v>TLTL</v>
          </cell>
        </row>
        <row r="15">
          <cell r="I15" t="str">
            <v>Goal for fraction new electrification (1)</v>
          </cell>
          <cell r="J15" t="str">
            <v>新規電化率の目標 (１)</v>
          </cell>
          <cell r="K15" t="str">
            <v>定数 標準</v>
          </cell>
          <cell r="L15">
            <v>1</v>
          </cell>
          <cell r="M15" t="str">
            <v>1 [0,1,0.01]</v>
          </cell>
          <cell r="N15" t="str">
            <v xml:space="preserve">0.5 i TLTL and 1 in GL </v>
          </cell>
          <cell r="O15" t="str">
            <v>GL</v>
          </cell>
          <cell r="Q15" t="str">
            <v>Goal for fraction new electrification (1)</v>
          </cell>
          <cell r="R15" t="str">
            <v>新規電化率の目標 (１)</v>
          </cell>
          <cell r="S15" t="str">
            <v>定数 標準</v>
          </cell>
          <cell r="T15">
            <v>0.5</v>
          </cell>
          <cell r="U15" t="str">
            <v>1 [0,1,0.01]</v>
          </cell>
          <cell r="V15" t="str">
            <v xml:space="preserve">0.5 i TLTL and 1 in GL </v>
          </cell>
          <cell r="W15" t="str">
            <v>TLTL</v>
          </cell>
        </row>
        <row r="16">
          <cell r="I16" t="str">
            <v>Extra pension tax from 2022 (share of NI)</v>
          </cell>
          <cell r="J16" t="str">
            <v>２０２２年からの追加年金税（NI負担分）</v>
          </cell>
          <cell r="K16" t="str">
            <v>定数 標準</v>
          </cell>
          <cell r="L16">
            <v>0.02</v>
          </cell>
          <cell r="M16" t="str">
            <v>1 [0,0.02,0.01]</v>
          </cell>
          <cell r="N16" t="str">
            <v xml:space="preserve">0 in TLTL and 0.02 in GL </v>
          </cell>
          <cell r="O16" t="str">
            <v>GL</v>
          </cell>
          <cell r="Q16" t="str">
            <v>Extra pension tax from 2022 (share of NI)</v>
          </cell>
          <cell r="R16" t="str">
            <v>２０２２年からの追加年金税（NI負担分）</v>
          </cell>
          <cell r="S16" t="str">
            <v>定数 標準</v>
          </cell>
          <cell r="T16">
            <v>0</v>
          </cell>
          <cell r="U16" t="str">
            <v>1 [0,0.02,0.01]</v>
          </cell>
          <cell r="V16" t="str">
            <v xml:space="preserve">0 in TLTL and 0.02 in GL </v>
          </cell>
          <cell r="W16" t="str">
            <v>TLTL</v>
          </cell>
        </row>
        <row r="17">
          <cell r="I17" t="str">
            <v>Direct air capture of CO2 in 2100 GtCO2/y</v>
          </cell>
          <cell r="J17" t="str">
            <v>２１００年におけるCO２の直接大気回収量 GtCO２／年</v>
          </cell>
          <cell r="K17" t="str">
            <v>定数 標準</v>
          </cell>
          <cell r="L17">
            <v>8</v>
          </cell>
          <cell r="M17" t="str">
            <v>GtCO2/y [0,15,1]</v>
          </cell>
          <cell r="N17" t="str">
            <v xml:space="preserve">0 in TLTL and 8 in GL 8 GtCO2/y is about the same amount as is annually absorbed in the world's \ forestry land in 2100, and thus a conceivable potential in BECCS - but \ wildly unrealistic, unless one discovers other ways of binding CO2. But 12 \ is necessary to hold warming below 2 deg C </v>
          </cell>
          <cell r="O17" t="str">
            <v>GL</v>
          </cell>
          <cell r="Q17" t="str">
            <v>Direct air capture of CO2 in 2100 GtCO2/y</v>
          </cell>
          <cell r="R17" t="str">
            <v>２１００年におけるCO２の直接大気回収量 GtCO２／年</v>
          </cell>
          <cell r="S17" t="str">
            <v>定数 標準</v>
          </cell>
          <cell r="T17">
            <v>0</v>
          </cell>
          <cell r="U17" t="str">
            <v>GtCO2/y [0,15,1]</v>
          </cell>
          <cell r="V17" t="str">
            <v xml:space="preserve">0 in TLTL and 12 in GL (increased from 8 on 220427) 8 GtCO2/y is about the same amount as is annually absorbed in the world's \ forestry land in 2100, and thus a conceivable potential in BECCS - but \ wildly unrealistic, unless one discovers other ways of binding CO2. But 12 \ is necessary to hold warming below 2 deg C </v>
          </cell>
          <cell r="W17" t="str">
            <v>TLTL</v>
          </cell>
        </row>
        <row r="18">
          <cell r="I18" t="str">
            <v>Goal for extra fertility reduction (1)</v>
          </cell>
          <cell r="J18" t="str">
            <v>少子化対策 (１)</v>
          </cell>
          <cell r="K18" t="str">
            <v>定数 標準</v>
          </cell>
          <cell r="L18">
            <v>0.2</v>
          </cell>
          <cell r="M18" t="str">
            <v>1 [0,0.2,0.01]</v>
          </cell>
          <cell r="N18" t="str">
            <v xml:space="preserve">0 in TLTL and 0.2 in GL </v>
          </cell>
          <cell r="O18" t="str">
            <v>GL</v>
          </cell>
          <cell r="Q18" t="str">
            <v>Goal for extra fertility reduction (1)</v>
          </cell>
          <cell r="R18" t="str">
            <v>少子化対策 (１)</v>
          </cell>
          <cell r="S18" t="str">
            <v>定数 標準</v>
          </cell>
          <cell r="T18">
            <v>0</v>
          </cell>
          <cell r="U18" t="str">
            <v>1 [0,0.2,0.01]</v>
          </cell>
          <cell r="V18" t="str">
            <v xml:space="preserve">0 in TLTL and 0.2 in GL </v>
          </cell>
          <cell r="W18" t="str">
            <v>TLTL</v>
          </cell>
        </row>
        <row r="19">
          <cell r="I19" t="str">
            <v>Extra general tax rate from 2022 (1)</v>
          </cell>
          <cell r="J19" t="str">
            <v>２０２２年からの一般税率引き上げ (１)</v>
          </cell>
          <cell r="K19" t="str">
            <v>定数 標準</v>
          </cell>
          <cell r="L19">
            <v>0.01</v>
          </cell>
          <cell r="M19" t="str">
            <v>1 [0,0.1,0.01]</v>
          </cell>
          <cell r="N19" t="str">
            <v xml:space="preserve">0 in TLTL and 0.01 in GL </v>
          </cell>
          <cell r="O19" t="str">
            <v>GL</v>
          </cell>
          <cell r="Q19" t="str">
            <v>Extra general tax rate from 2022 (1)</v>
          </cell>
          <cell r="R19" t="str">
            <v>２０２２年からの一般税率引き上げ (１)</v>
          </cell>
          <cell r="S19" t="str">
            <v>定数 標準</v>
          </cell>
          <cell r="T19">
            <v>0</v>
          </cell>
          <cell r="U19" t="str">
            <v>1 [0,0.1,0.01]</v>
          </cell>
          <cell r="V19" t="str">
            <v xml:space="preserve">0 in TLTL and 0.01 in GL </v>
          </cell>
          <cell r="W19" t="str">
            <v>TLTL</v>
          </cell>
        </row>
        <row r="20">
          <cell r="I20" t="str">
            <v>Goal for renewable el fraction (1)</v>
          </cell>
          <cell r="J20" t="str">
            <v>再生可能エネルギー比率の目標(１)</v>
          </cell>
          <cell r="K20" t="str">
            <v>定数 標準</v>
          </cell>
          <cell r="L20">
            <v>1</v>
          </cell>
          <cell r="M20" t="str">
            <v>1 [0,1,0.1]</v>
          </cell>
          <cell r="N20" t="str">
            <v xml:space="preserve">0.5 i TLTL and 1 in GL </v>
          </cell>
          <cell r="O20" t="str">
            <v>GL</v>
          </cell>
          <cell r="Q20" t="str">
            <v>Goal for renewable el fraction (1)</v>
          </cell>
          <cell r="R20" t="str">
            <v>再生可能エネルギー比率の目標(１)</v>
          </cell>
          <cell r="S20" t="str">
            <v>定数 標準</v>
          </cell>
          <cell r="T20">
            <v>0.5</v>
          </cell>
          <cell r="U20" t="str">
            <v>1 [0,1,0.1]</v>
          </cell>
          <cell r="V20" t="str">
            <v xml:space="preserve">0.5 i TLTL and 1 in GL </v>
          </cell>
          <cell r="W20" t="str">
            <v>TLTL</v>
          </cell>
        </row>
        <row r="21">
          <cell r="I21" t="str">
            <v>Goal for fraction new red meat (1)</v>
          </cell>
          <cell r="J21" t="str">
            <v>赤身肉の分数目標 (１)</v>
          </cell>
          <cell r="K21" t="str">
            <v>定数 標準</v>
          </cell>
          <cell r="L21">
            <v>0.5</v>
          </cell>
          <cell r="M21" t="str">
            <v>1 [0,1,0.05]</v>
          </cell>
          <cell r="N21" t="str">
            <v xml:space="preserve">0.1 in TLTL, 0.5 i GL (lowered from 1 on 220427) </v>
          </cell>
          <cell r="O21" t="str">
            <v>GL</v>
          </cell>
          <cell r="Q21" t="str">
            <v>Goal for fraction new red meat (1)</v>
          </cell>
          <cell r="R21" t="str">
            <v>赤身肉の分数目標 (１)</v>
          </cell>
          <cell r="S21" t="str">
            <v>定数 標準</v>
          </cell>
          <cell r="T21">
            <v>0.1</v>
          </cell>
          <cell r="U21" t="str">
            <v>1 [0,1,0.05]</v>
          </cell>
          <cell r="V21" t="str">
            <v xml:space="preserve">0.1 in TLTL, 0.5 i GL (lowered from 1 on 220427) </v>
          </cell>
          <cell r="W21" t="str">
            <v>TLTL</v>
          </cell>
        </row>
        <row r="22">
          <cell r="I22" t="str">
            <v>Goal for crop waste reduction (1)</v>
          </cell>
          <cell r="J22" t="str">
            <v>農作物廃棄物削減の目標 (１)</v>
          </cell>
          <cell r="K22" t="str">
            <v>定数 標準</v>
          </cell>
          <cell r="L22">
            <v>0.2</v>
          </cell>
          <cell r="M22" t="str">
            <v>1 [0,0.2,0.01]</v>
          </cell>
          <cell r="N22" t="str">
            <v xml:space="preserve">0.05 in TLTL and 0,2 in GL </v>
          </cell>
          <cell r="O22" t="str">
            <v>GL</v>
          </cell>
          <cell r="Q22" t="str">
            <v>Goal for crop waste reduction (1)</v>
          </cell>
          <cell r="R22" t="str">
            <v>農作物廃棄物削減の目標 (１)</v>
          </cell>
          <cell r="S22" t="str">
            <v>定数 標準</v>
          </cell>
          <cell r="T22">
            <v>0.05</v>
          </cell>
          <cell r="U22" t="str">
            <v>1 [0,0.2,0.01]</v>
          </cell>
          <cell r="V22" t="str">
            <v xml:space="preserve">0.05 in TLTL and 0,2 in GL </v>
          </cell>
          <cell r="W22" t="str">
            <v>TLTL</v>
          </cell>
        </row>
        <row r="23">
          <cell r="I23" t="str">
            <v>Max imported ROTA from 2022 1/y</v>
          </cell>
          <cell r="J23" t="str">
            <v>２０２２年からの最大輸入ROTA １／y</v>
          </cell>
          <cell r="K23" t="str">
            <v>定数 標準</v>
          </cell>
          <cell r="L23">
            <v>5.0000000000000001E-3</v>
          </cell>
          <cell r="M23" t="str">
            <v>1/y [0,0.005,0.001]</v>
          </cell>
          <cell r="N23" t="str">
            <v xml:space="preserve">0 in TLTL and 0.005 in GL was at least 0.02 for China from 1980 to 2010: The technological lead of \ the West added at least 2 % points to China's growth. </v>
          </cell>
          <cell r="O23" t="str">
            <v>GL</v>
          </cell>
          <cell r="Q23" t="str">
            <v>Max imported ROTA from 2022 1/y</v>
          </cell>
          <cell r="R23" t="str">
            <v>２０２２年からの最大輸入ROTA １／y</v>
          </cell>
          <cell r="S23" t="str">
            <v>定数 標準</v>
          </cell>
          <cell r="T23">
            <v>0</v>
          </cell>
          <cell r="U23" t="str">
            <v>1/y [0,0.005,0.001]</v>
          </cell>
          <cell r="V23" t="str">
            <v xml:space="preserve">0 in TLTL and 0.005 in GL was at least 0.02 for China from 1980 to 2010: The technological lead of \ the West added at least 2 % points to China's growth. </v>
          </cell>
          <cell r="W23" t="str">
            <v>TLTL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F824-6FCF-4AE7-87A0-F59039F2B328}">
  <dimension ref="A1:H47"/>
  <sheetViews>
    <sheetView zoomScale="85" zoomScaleNormal="85" workbookViewId="0">
      <pane ySplit="1" topLeftCell="A2" activePane="bottomLeft" state="frozen"/>
      <selection pane="bottomLeft" activeCell="D7" sqref="D7"/>
    </sheetView>
  </sheetViews>
  <sheetFormatPr defaultRowHeight="15" x14ac:dyDescent="0.3"/>
  <cols>
    <col min="1" max="1" width="5.08984375" bestFit="1" customWidth="1"/>
    <col min="2" max="2" width="14.36328125" customWidth="1"/>
    <col min="3" max="3" width="36" customWidth="1"/>
    <col min="4" max="4" width="41.90625" customWidth="1"/>
    <col min="5" max="6" width="21.54296875" customWidth="1"/>
    <col min="7" max="7" width="41.90625" customWidth="1"/>
  </cols>
  <sheetData>
    <row r="1" spans="1:8" ht="1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t="s">
        <v>7</v>
      </c>
    </row>
    <row r="2" spans="1:8" x14ac:dyDescent="0.3">
      <c r="A2" s="3">
        <v>1</v>
      </c>
      <c r="B2" s="3" t="s">
        <v>8</v>
      </c>
      <c r="C2" s="3" t="s">
        <v>9</v>
      </c>
      <c r="D2" s="3" t="s">
        <v>10</v>
      </c>
      <c r="E2" s="3">
        <v>0</v>
      </c>
      <c r="F2" s="3">
        <v>5.0000000000000001E-3</v>
      </c>
      <c r="G2" s="3"/>
    </row>
    <row r="3" spans="1:8" x14ac:dyDescent="0.3">
      <c r="A3" s="3">
        <v>2</v>
      </c>
      <c r="B3" s="3" t="s">
        <v>8</v>
      </c>
      <c r="C3" s="3" t="s">
        <v>11</v>
      </c>
      <c r="D3" s="3" t="s">
        <v>12</v>
      </c>
      <c r="E3" s="3">
        <v>0</v>
      </c>
      <c r="F3" s="3">
        <v>0.01</v>
      </c>
      <c r="G3" s="3"/>
    </row>
    <row r="4" spans="1:8" x14ac:dyDescent="0.3">
      <c r="A4" s="3">
        <v>3</v>
      </c>
      <c r="B4" s="3" t="s">
        <v>8</v>
      </c>
      <c r="C4" s="3" t="s">
        <v>13</v>
      </c>
      <c r="D4" s="3" t="s">
        <v>14</v>
      </c>
      <c r="E4" s="3">
        <v>0</v>
      </c>
      <c r="F4" s="3">
        <v>0.01</v>
      </c>
      <c r="G4" s="3"/>
    </row>
    <row r="5" spans="1:8" x14ac:dyDescent="0.3">
      <c r="A5" s="3">
        <v>4</v>
      </c>
      <c r="B5" s="3" t="s">
        <v>8</v>
      </c>
      <c r="C5" s="3" t="s">
        <v>15</v>
      </c>
      <c r="D5" s="3" t="s">
        <v>16</v>
      </c>
      <c r="E5" s="3">
        <v>0</v>
      </c>
      <c r="F5" s="3">
        <v>0.02</v>
      </c>
      <c r="G5" s="3"/>
    </row>
    <row r="6" spans="1:8" ht="30" x14ac:dyDescent="0.3">
      <c r="A6" s="3">
        <v>5</v>
      </c>
      <c r="B6" s="3" t="s">
        <v>8</v>
      </c>
      <c r="C6" s="3" t="s">
        <v>17</v>
      </c>
      <c r="D6" s="3" t="s">
        <v>18</v>
      </c>
      <c r="E6" s="3">
        <v>0</v>
      </c>
      <c r="F6" s="3">
        <v>-0.5</v>
      </c>
      <c r="G6" s="4" t="s">
        <v>19</v>
      </c>
    </row>
    <row r="7" spans="1:8" x14ac:dyDescent="0.3">
      <c r="A7" s="3">
        <v>6</v>
      </c>
      <c r="B7" s="3" t="s">
        <v>8</v>
      </c>
      <c r="C7" s="3" t="s">
        <v>20</v>
      </c>
      <c r="D7" s="3" t="s">
        <v>21</v>
      </c>
      <c r="E7" s="3">
        <v>0</v>
      </c>
      <c r="F7" s="3">
        <v>0.01</v>
      </c>
      <c r="G7" s="3"/>
    </row>
    <row r="8" spans="1:8" x14ac:dyDescent="0.3">
      <c r="A8" s="3">
        <v>7</v>
      </c>
      <c r="B8" s="3" t="s">
        <v>8</v>
      </c>
      <c r="C8" s="3" t="s">
        <v>22</v>
      </c>
      <c r="D8" s="3" t="s">
        <v>23</v>
      </c>
      <c r="E8" s="3">
        <v>0</v>
      </c>
      <c r="F8" s="3">
        <v>0.2</v>
      </c>
      <c r="G8" s="3"/>
    </row>
    <row r="9" spans="1:8" ht="30" x14ac:dyDescent="0.3">
      <c r="A9" s="3">
        <v>8</v>
      </c>
      <c r="B9" s="3" t="s">
        <v>8</v>
      </c>
      <c r="C9" s="3" t="s">
        <v>24</v>
      </c>
      <c r="D9" s="3" t="s">
        <v>25</v>
      </c>
      <c r="E9" s="3">
        <v>0</v>
      </c>
      <c r="F9" s="3">
        <v>0.02</v>
      </c>
      <c r="G9" s="4" t="s">
        <v>26</v>
      </c>
    </row>
    <row r="10" spans="1:8" ht="30" x14ac:dyDescent="0.3">
      <c r="A10" s="3">
        <v>9</v>
      </c>
      <c r="B10" s="3" t="s">
        <v>8</v>
      </c>
      <c r="C10" s="3" t="s">
        <v>27</v>
      </c>
      <c r="D10" s="3" t="s">
        <v>28</v>
      </c>
      <c r="E10" s="3">
        <v>0</v>
      </c>
      <c r="F10" s="3">
        <v>0.02</v>
      </c>
      <c r="G10" s="4" t="s">
        <v>29</v>
      </c>
    </row>
    <row r="11" spans="1:8" x14ac:dyDescent="0.3">
      <c r="A11" s="3">
        <v>10</v>
      </c>
      <c r="B11" s="3" t="s">
        <v>8</v>
      </c>
      <c r="C11" s="3" t="s">
        <v>30</v>
      </c>
      <c r="D11" s="3" t="s">
        <v>31</v>
      </c>
      <c r="E11" s="3">
        <v>0.5</v>
      </c>
      <c r="F11" s="3">
        <v>0.8</v>
      </c>
      <c r="G11" s="3"/>
    </row>
    <row r="12" spans="1:8" x14ac:dyDescent="0.3">
      <c r="A12" s="3">
        <v>11</v>
      </c>
      <c r="B12" s="3" t="s">
        <v>32</v>
      </c>
      <c r="C12" s="3" t="s">
        <v>33</v>
      </c>
      <c r="D12" s="3" t="s">
        <v>10</v>
      </c>
      <c r="E12" s="3" t="e">
        <f>VLOOKUP(C12,#REF!,4,FALSE)</f>
        <v>#REF!</v>
      </c>
      <c r="F12" s="3" t="e">
        <f>VLOOKUP(C12,#REF!,4,FALSE)</f>
        <v>#REF!</v>
      </c>
      <c r="G12" s="3"/>
    </row>
    <row r="13" spans="1:8" x14ac:dyDescent="0.3">
      <c r="A13" s="3">
        <v>12</v>
      </c>
      <c r="B13" s="3" t="s">
        <v>32</v>
      </c>
      <c r="C13" s="3" t="s">
        <v>34</v>
      </c>
      <c r="D13" s="3" t="s">
        <v>12</v>
      </c>
      <c r="E13" s="3" t="e">
        <f>VLOOKUP(C13,#REF!,4,FALSE)</f>
        <v>#REF!</v>
      </c>
      <c r="F13" s="3" t="e">
        <f>VLOOKUP(C13,#REF!,4,FALSE)</f>
        <v>#REF!</v>
      </c>
      <c r="G13" s="3"/>
    </row>
    <row r="14" spans="1:8" x14ac:dyDescent="0.3">
      <c r="A14" s="3">
        <v>13</v>
      </c>
      <c r="B14" s="3" t="s">
        <v>32</v>
      </c>
      <c r="C14" s="3" t="s">
        <v>35</v>
      </c>
      <c r="D14" s="3" t="s">
        <v>14</v>
      </c>
      <c r="E14" s="3" t="e">
        <f>VLOOKUP(C14,#REF!,4,FALSE)</f>
        <v>#REF!</v>
      </c>
      <c r="F14" s="3" t="e">
        <f>VLOOKUP(C14,#REF!,4,FALSE)</f>
        <v>#REF!</v>
      </c>
      <c r="G14" s="3"/>
    </row>
    <row r="15" spans="1:8" x14ac:dyDescent="0.3">
      <c r="A15" s="3">
        <v>14</v>
      </c>
      <c r="B15" s="3" t="s">
        <v>32</v>
      </c>
      <c r="C15" s="3" t="s">
        <v>36</v>
      </c>
      <c r="D15" s="3" t="s">
        <v>37</v>
      </c>
      <c r="E15" s="3" t="e">
        <f>VLOOKUP(C15,#REF!,4,FALSE)</f>
        <v>#REF!</v>
      </c>
      <c r="F15" s="3" t="e">
        <f>VLOOKUP(C15,#REF!,4,FALSE)</f>
        <v>#REF!</v>
      </c>
      <c r="G15" s="3" t="s">
        <v>38</v>
      </c>
    </row>
    <row r="16" spans="1:8" x14ac:dyDescent="0.3">
      <c r="A16" s="3">
        <v>15</v>
      </c>
      <c r="B16" s="3" t="s">
        <v>32</v>
      </c>
      <c r="C16" s="3" t="s">
        <v>39</v>
      </c>
      <c r="D16" s="3" t="s">
        <v>16</v>
      </c>
      <c r="E16" s="3" t="e">
        <f>VLOOKUP(C16,#REF!,4,FALSE)</f>
        <v>#REF!</v>
      </c>
      <c r="F16" s="3" t="e">
        <f>VLOOKUP(C16,#REF!,4,FALSE)</f>
        <v>#REF!</v>
      </c>
      <c r="G16" s="3"/>
    </row>
    <row r="17" spans="1:7" x14ac:dyDescent="0.3">
      <c r="A17" s="3">
        <v>16</v>
      </c>
      <c r="B17" s="3" t="s">
        <v>32</v>
      </c>
      <c r="C17" s="3" t="s">
        <v>40</v>
      </c>
      <c r="D17" s="3" t="s">
        <v>41</v>
      </c>
      <c r="E17" s="3" t="e">
        <f>VLOOKUP(C17,#REF!,4,FALSE)</f>
        <v>#REF!</v>
      </c>
      <c r="F17" s="3" t="e">
        <f>VLOOKUP(C17,#REF!,4,FALSE)</f>
        <v>#REF!</v>
      </c>
      <c r="G17" s="3"/>
    </row>
    <row r="18" spans="1:7" x14ac:dyDescent="0.3">
      <c r="A18" s="3">
        <v>17</v>
      </c>
      <c r="B18" s="3" t="s">
        <v>32</v>
      </c>
      <c r="C18" s="3" t="s">
        <v>42</v>
      </c>
      <c r="D18" s="3" t="s">
        <v>21</v>
      </c>
      <c r="E18" s="3" t="e">
        <f>VLOOKUP(C18,#REF!,4,FALSE)</f>
        <v>#REF!</v>
      </c>
      <c r="F18" s="3" t="e">
        <f>VLOOKUP(C18,#REF!,4,FALSE)</f>
        <v>#REF!</v>
      </c>
      <c r="G18" s="3"/>
    </row>
    <row r="19" spans="1:7" x14ac:dyDescent="0.3">
      <c r="A19" s="3">
        <v>18</v>
      </c>
      <c r="B19" s="3" t="s">
        <v>32</v>
      </c>
      <c r="C19" s="3" t="s">
        <v>43</v>
      </c>
      <c r="D19" s="3" t="s">
        <v>23</v>
      </c>
      <c r="E19" s="3" t="e">
        <f>VLOOKUP(C19,#REF!,4,FALSE)</f>
        <v>#REF!</v>
      </c>
      <c r="F19" s="3" t="e">
        <f>VLOOKUP(C19,#REF!,4,FALSE)</f>
        <v>#REF!</v>
      </c>
      <c r="G19" s="3"/>
    </row>
    <row r="20" spans="1:7" x14ac:dyDescent="0.3">
      <c r="A20" s="3">
        <v>19</v>
      </c>
      <c r="B20" s="3" t="s">
        <v>32</v>
      </c>
      <c r="C20" s="3" t="s">
        <v>44</v>
      </c>
      <c r="D20" s="3" t="s">
        <v>45</v>
      </c>
      <c r="E20" s="3" t="e">
        <f>VLOOKUP(C20,#REF!,4,FALSE)</f>
        <v>#REF!</v>
      </c>
      <c r="F20" s="3" t="e">
        <f>VLOOKUP(C20,#REF!,4,FALSE)</f>
        <v>#REF!</v>
      </c>
      <c r="G20" s="3"/>
    </row>
    <row r="21" spans="1:7" x14ac:dyDescent="0.3">
      <c r="A21" s="3">
        <v>20</v>
      </c>
      <c r="B21" s="3" t="s">
        <v>32</v>
      </c>
      <c r="C21" s="3" t="s">
        <v>46</v>
      </c>
      <c r="D21" s="3" t="s">
        <v>25</v>
      </c>
      <c r="E21" s="3" t="e">
        <f>VLOOKUP(C21,#REF!,4,FALSE)</f>
        <v>#REF!</v>
      </c>
      <c r="F21" s="3" t="e">
        <f>VLOOKUP(C21,#REF!,4,FALSE)</f>
        <v>#REF!</v>
      </c>
      <c r="G21" s="3"/>
    </row>
    <row r="22" spans="1:7" x14ac:dyDescent="0.3">
      <c r="A22" s="3">
        <v>21</v>
      </c>
      <c r="B22" s="3" t="s">
        <v>32</v>
      </c>
      <c r="C22" s="3" t="s">
        <v>47</v>
      </c>
      <c r="D22" s="3" t="s">
        <v>48</v>
      </c>
      <c r="E22" s="3" t="e">
        <f>VLOOKUP(C22,#REF!,4,FALSE)</f>
        <v>#REF!</v>
      </c>
      <c r="F22" s="3" t="e">
        <f>VLOOKUP(C22,#REF!,4,FALSE)</f>
        <v>#REF!</v>
      </c>
      <c r="G22" s="3"/>
    </row>
    <row r="23" spans="1:7" x14ac:dyDescent="0.3">
      <c r="A23" s="3">
        <v>22</v>
      </c>
      <c r="B23" s="3" t="s">
        <v>32</v>
      </c>
      <c r="C23" s="3" t="s">
        <v>49</v>
      </c>
      <c r="D23" s="3" t="s">
        <v>50</v>
      </c>
      <c r="E23" s="3" t="e">
        <f>VLOOKUP(C23,#REF!,4,FALSE)</f>
        <v>#REF!</v>
      </c>
      <c r="F23" s="3" t="e">
        <f>VLOOKUP(C23,#REF!,4,FALSE)</f>
        <v>#REF!</v>
      </c>
      <c r="G23" s="3"/>
    </row>
    <row r="24" spans="1:7" x14ac:dyDescent="0.3">
      <c r="A24" s="3">
        <v>23</v>
      </c>
      <c r="B24" s="3" t="s">
        <v>32</v>
      </c>
      <c r="C24" s="3" t="s">
        <v>51</v>
      </c>
      <c r="D24" s="3" t="s">
        <v>31</v>
      </c>
      <c r="E24" s="3" t="e">
        <f>VLOOKUP(C24,#REF!,4,FALSE)</f>
        <v>#REF!</v>
      </c>
      <c r="F24" s="3" t="e">
        <f>VLOOKUP(C24,#REF!,4,FALSE)</f>
        <v>#REF!</v>
      </c>
      <c r="G24" s="3"/>
    </row>
    <row r="25" spans="1:7" x14ac:dyDescent="0.3">
      <c r="A25" s="3">
        <v>24</v>
      </c>
      <c r="B25" s="3" t="s">
        <v>32</v>
      </c>
      <c r="C25" s="3" t="s">
        <v>52</v>
      </c>
      <c r="D25" s="3" t="s">
        <v>53</v>
      </c>
      <c r="E25" s="3" t="e">
        <f>VLOOKUP(C25,#REF!,4,FALSE)</f>
        <v>#REF!</v>
      </c>
      <c r="F25" s="3" t="e">
        <f>VLOOKUP(C25,#REF!,4,FALSE)</f>
        <v>#REF!</v>
      </c>
      <c r="G25" s="3"/>
    </row>
    <row r="26" spans="1:7" x14ac:dyDescent="0.3">
      <c r="A26" s="3">
        <v>25</v>
      </c>
      <c r="B26" s="3" t="s">
        <v>32</v>
      </c>
      <c r="C26" s="3" t="s">
        <v>54</v>
      </c>
      <c r="D26" s="3" t="s">
        <v>55</v>
      </c>
      <c r="E26" s="3" t="e">
        <f>VLOOKUP(C26,#REF!,4,FALSE)</f>
        <v>#REF!</v>
      </c>
      <c r="F26" s="3" t="e">
        <f>VLOOKUP(C26,#REF!,4,FALSE)</f>
        <v>#REF!</v>
      </c>
      <c r="G26" s="3"/>
    </row>
    <row r="27" spans="1:7" x14ac:dyDescent="0.3">
      <c r="A27" s="3">
        <v>26</v>
      </c>
      <c r="B27" s="3" t="s">
        <v>32</v>
      </c>
      <c r="C27" s="3" t="s">
        <v>56</v>
      </c>
      <c r="D27" s="3" t="s">
        <v>57</v>
      </c>
      <c r="E27" s="3" t="e">
        <f>VLOOKUP(C27,#REF!,4,FALSE)</f>
        <v>#REF!</v>
      </c>
      <c r="F27" s="3" t="e">
        <f>VLOOKUP(C27,#REF!,4,FALSE)</f>
        <v>#REF!</v>
      </c>
      <c r="G27" s="3"/>
    </row>
    <row r="28" spans="1:7" x14ac:dyDescent="0.3">
      <c r="A28" s="3">
        <v>27</v>
      </c>
      <c r="B28" s="3" t="s">
        <v>32</v>
      </c>
      <c r="C28" s="3" t="s">
        <v>58</v>
      </c>
      <c r="D28" s="3" t="s">
        <v>59</v>
      </c>
      <c r="E28" s="3" t="e">
        <f>VLOOKUP(C28,#REF!,4,FALSE)</f>
        <v>#REF!</v>
      </c>
      <c r="F28" s="3" t="e">
        <f>VLOOKUP(C28,#REF!,4,FALSE)</f>
        <v>#REF!</v>
      </c>
      <c r="G28" s="3"/>
    </row>
    <row r="29" spans="1:7" x14ac:dyDescent="0.3">
      <c r="A29" s="3">
        <v>28</v>
      </c>
      <c r="B29" s="3" t="s">
        <v>32</v>
      </c>
      <c r="C29" s="3" t="s">
        <v>60</v>
      </c>
      <c r="D29" s="3" t="s">
        <v>61</v>
      </c>
      <c r="E29" s="3" t="e">
        <f>VLOOKUP(C29,#REF!,4,FALSE)</f>
        <v>#REF!</v>
      </c>
      <c r="F29" s="3" t="e">
        <f>VLOOKUP(C29,#REF!,4,FALSE)</f>
        <v>#REF!</v>
      </c>
      <c r="G29" s="3"/>
    </row>
    <row r="30" spans="1:7" x14ac:dyDescent="0.3">
      <c r="A30" s="3">
        <v>29</v>
      </c>
      <c r="B30" s="3" t="s">
        <v>32</v>
      </c>
      <c r="C30" s="3" t="s">
        <v>62</v>
      </c>
      <c r="D30" s="3" t="s">
        <v>63</v>
      </c>
      <c r="E30" s="3" t="e">
        <f>VLOOKUP(C30,#REF!,4,FALSE)</f>
        <v>#REF!</v>
      </c>
      <c r="F30" s="3" t="e">
        <f>VLOOKUP(C30,#REF!,4,FALSE)</f>
        <v>#REF!</v>
      </c>
      <c r="G30" s="3"/>
    </row>
    <row r="31" spans="1:7" x14ac:dyDescent="0.3">
      <c r="A31" s="3">
        <v>30</v>
      </c>
      <c r="B31" s="3" t="s">
        <v>32</v>
      </c>
      <c r="C31" s="3" t="s">
        <v>64</v>
      </c>
      <c r="D31" s="3" t="s">
        <v>65</v>
      </c>
      <c r="E31" s="3" t="e">
        <f>VLOOKUP(C31,#REF!,4,FALSE)</f>
        <v>#REF!</v>
      </c>
      <c r="F31" s="3" t="e">
        <f>VLOOKUP(C31,#REF!,4,FALSE)</f>
        <v>#REF!</v>
      </c>
      <c r="G31" s="3"/>
    </row>
    <row r="32" spans="1:7" x14ac:dyDescent="0.3">
      <c r="A32" s="3">
        <v>31</v>
      </c>
      <c r="B32" s="3" t="s">
        <v>32</v>
      </c>
      <c r="C32" s="3" t="s">
        <v>66</v>
      </c>
      <c r="D32" s="3" t="s">
        <v>67</v>
      </c>
      <c r="E32" s="3" t="e">
        <f>VLOOKUP(C32,#REF!,4,FALSE)</f>
        <v>#REF!</v>
      </c>
      <c r="F32" s="3" t="e">
        <f>VLOOKUP(C32,#REF!,4,FALSE)</f>
        <v>#REF!</v>
      </c>
      <c r="G32" s="3"/>
    </row>
    <row r="33" spans="1:7" x14ac:dyDescent="0.3">
      <c r="A33" s="3">
        <v>32</v>
      </c>
      <c r="B33" s="3" t="s">
        <v>32</v>
      </c>
      <c r="C33" s="3" t="s">
        <v>68</v>
      </c>
      <c r="D33" s="3" t="s">
        <v>69</v>
      </c>
      <c r="E33" s="3" t="e">
        <f>VLOOKUP(C33,#REF!,4,FALSE)</f>
        <v>#REF!</v>
      </c>
      <c r="F33" s="3" t="e">
        <f>VLOOKUP(C33,#REF!,4,FALSE)</f>
        <v>#REF!</v>
      </c>
      <c r="G33" s="3"/>
    </row>
    <row r="34" spans="1:7" x14ac:dyDescent="0.3">
      <c r="A34" s="3">
        <v>33</v>
      </c>
      <c r="B34" s="3" t="s">
        <v>70</v>
      </c>
      <c r="C34" s="3" t="s">
        <v>71</v>
      </c>
      <c r="D34" s="3" t="s">
        <v>72</v>
      </c>
      <c r="E34" s="3" t="s">
        <v>73</v>
      </c>
      <c r="F34" s="3" t="s">
        <v>73</v>
      </c>
      <c r="G34" s="3"/>
    </row>
    <row r="35" spans="1:7" x14ac:dyDescent="0.3">
      <c r="A35" s="3">
        <v>34</v>
      </c>
      <c r="B35" s="3" t="s">
        <v>70</v>
      </c>
      <c r="C35" s="3" t="s">
        <v>74</v>
      </c>
      <c r="D35" s="3" t="s">
        <v>75</v>
      </c>
      <c r="E35" s="3" t="s">
        <v>73</v>
      </c>
      <c r="F35" s="3" t="s">
        <v>73</v>
      </c>
      <c r="G35" s="3"/>
    </row>
    <row r="36" spans="1:7" x14ac:dyDescent="0.3">
      <c r="A36" s="3">
        <v>35</v>
      </c>
      <c r="B36" s="3" t="s">
        <v>70</v>
      </c>
      <c r="C36" s="3" t="s">
        <v>76</v>
      </c>
      <c r="D36" s="3" t="s">
        <v>77</v>
      </c>
      <c r="E36" s="3" t="s">
        <v>73</v>
      </c>
      <c r="F36" s="3" t="s">
        <v>73</v>
      </c>
      <c r="G36" s="3"/>
    </row>
    <row r="37" spans="1:7" x14ac:dyDescent="0.3">
      <c r="A37" s="3">
        <v>36</v>
      </c>
      <c r="B37" s="3" t="s">
        <v>78</v>
      </c>
      <c r="C37" s="3" t="s">
        <v>79</v>
      </c>
      <c r="D37" s="3" t="s">
        <v>80</v>
      </c>
      <c r="E37" s="3" t="s">
        <v>73</v>
      </c>
      <c r="F37" s="3" t="s">
        <v>73</v>
      </c>
      <c r="G37" s="3"/>
    </row>
    <row r="38" spans="1:7" x14ac:dyDescent="0.3">
      <c r="A38" s="3">
        <v>37</v>
      </c>
      <c r="B38" s="3" t="s">
        <v>78</v>
      </c>
      <c r="C38" s="3" t="s">
        <v>81</v>
      </c>
      <c r="D38" s="3" t="s">
        <v>82</v>
      </c>
      <c r="E38" s="3" t="s">
        <v>73</v>
      </c>
      <c r="F38" s="3" t="s">
        <v>73</v>
      </c>
      <c r="G38" s="3"/>
    </row>
    <row r="39" spans="1:7" x14ac:dyDescent="0.3">
      <c r="A39" s="3">
        <v>38</v>
      </c>
      <c r="B39" s="3" t="s">
        <v>78</v>
      </c>
      <c r="C39" s="3" t="s">
        <v>83</v>
      </c>
      <c r="D39" s="3" t="s">
        <v>84</v>
      </c>
      <c r="E39" s="3" t="s">
        <v>73</v>
      </c>
      <c r="F39" s="3" t="s">
        <v>73</v>
      </c>
      <c r="G39" s="3"/>
    </row>
    <row r="40" spans="1:7" x14ac:dyDescent="0.3">
      <c r="A40" s="3">
        <v>39</v>
      </c>
      <c r="B40" s="3" t="s">
        <v>78</v>
      </c>
      <c r="C40" s="3" t="s">
        <v>85</v>
      </c>
      <c r="D40" s="3" t="s">
        <v>86</v>
      </c>
      <c r="E40" s="3" t="s">
        <v>73</v>
      </c>
      <c r="F40" s="3" t="s">
        <v>73</v>
      </c>
      <c r="G40" s="3"/>
    </row>
    <row r="41" spans="1:7" x14ac:dyDescent="0.3">
      <c r="A41" s="3">
        <v>40</v>
      </c>
      <c r="B41" s="3" t="s">
        <v>78</v>
      </c>
      <c r="C41" s="3" t="s">
        <v>87</v>
      </c>
      <c r="D41" s="3" t="s">
        <v>88</v>
      </c>
      <c r="E41" s="3" t="s">
        <v>73</v>
      </c>
      <c r="F41" s="3" t="s">
        <v>73</v>
      </c>
      <c r="G41" s="3"/>
    </row>
    <row r="42" spans="1:7" x14ac:dyDescent="0.3">
      <c r="A42" s="3">
        <v>41</v>
      </c>
      <c r="B42" s="3" t="s">
        <v>78</v>
      </c>
      <c r="C42" s="3" t="s">
        <v>89</v>
      </c>
      <c r="D42" s="3" t="s">
        <v>90</v>
      </c>
      <c r="E42" s="3" t="s">
        <v>73</v>
      </c>
      <c r="F42" s="3" t="s">
        <v>73</v>
      </c>
      <c r="G42" s="3"/>
    </row>
    <row r="43" spans="1:7" x14ac:dyDescent="0.3">
      <c r="A43" s="3">
        <v>42</v>
      </c>
      <c r="B43" s="3" t="s">
        <v>78</v>
      </c>
      <c r="C43" s="3" t="s">
        <v>91</v>
      </c>
      <c r="D43" s="3" t="s">
        <v>92</v>
      </c>
      <c r="E43" s="3" t="s">
        <v>73</v>
      </c>
      <c r="F43" s="3" t="s">
        <v>73</v>
      </c>
      <c r="G43" s="3"/>
    </row>
    <row r="44" spans="1:7" x14ac:dyDescent="0.3">
      <c r="A44" s="3">
        <v>43</v>
      </c>
      <c r="B44" s="3" t="s">
        <v>78</v>
      </c>
      <c r="C44" s="3" t="s">
        <v>93</v>
      </c>
      <c r="D44" s="3" t="s">
        <v>94</v>
      </c>
      <c r="E44" s="3" t="s">
        <v>73</v>
      </c>
      <c r="F44" s="3" t="s">
        <v>73</v>
      </c>
      <c r="G44" s="3"/>
    </row>
    <row r="45" spans="1:7" x14ac:dyDescent="0.3">
      <c r="A45" s="3">
        <v>44</v>
      </c>
      <c r="B45" s="3" t="s">
        <v>78</v>
      </c>
      <c r="C45" s="3" t="s">
        <v>95</v>
      </c>
      <c r="D45" s="3" t="s">
        <v>96</v>
      </c>
      <c r="E45" s="3" t="s">
        <v>73</v>
      </c>
      <c r="F45" s="3" t="s">
        <v>73</v>
      </c>
      <c r="G45" s="3"/>
    </row>
    <row r="46" spans="1:7" x14ac:dyDescent="0.3">
      <c r="A46" s="3">
        <v>45</v>
      </c>
      <c r="B46" s="3" t="s">
        <v>78</v>
      </c>
      <c r="C46" s="3" t="s">
        <v>97</v>
      </c>
      <c r="D46" s="3" t="s">
        <v>98</v>
      </c>
      <c r="E46" s="3" t="s">
        <v>73</v>
      </c>
      <c r="F46" s="3" t="s">
        <v>73</v>
      </c>
      <c r="G46" s="3"/>
    </row>
    <row r="47" spans="1:7" x14ac:dyDescent="0.3">
      <c r="A47" s="3">
        <v>46</v>
      </c>
      <c r="B47" s="3" t="s">
        <v>78</v>
      </c>
      <c r="C47" s="3" t="s">
        <v>99</v>
      </c>
      <c r="D47" s="3" t="s">
        <v>100</v>
      </c>
      <c r="E47" s="3" t="s">
        <v>73</v>
      </c>
      <c r="F47" s="3" t="s">
        <v>73</v>
      </c>
      <c r="G47" s="3"/>
    </row>
  </sheetData>
  <autoFilter ref="A1:G1" xr:uid="{E9CCF824-6FCF-4AE7-87A0-F59039F2B328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12C6C-58AD-434B-807A-5691A50B7BE4}">
  <dimension ref="A1:I59"/>
  <sheetViews>
    <sheetView topLeftCell="A36" zoomScale="70" zoomScaleNormal="70" workbookViewId="0">
      <selection activeCell="A58" sqref="A58:XFD58"/>
    </sheetView>
  </sheetViews>
  <sheetFormatPr defaultRowHeight="15" x14ac:dyDescent="0.3"/>
  <cols>
    <col min="1" max="1" width="3.6328125" bestFit="1" customWidth="1"/>
    <col min="2" max="2" width="23.36328125" customWidth="1"/>
    <col min="3" max="3" width="45" customWidth="1"/>
    <col min="4" max="4" width="41.90625" customWidth="1"/>
    <col min="5" max="6" width="21.54296875" customWidth="1"/>
    <col min="7" max="7" width="41.90625" customWidth="1"/>
    <col min="8" max="8" width="66.1796875" style="1" customWidth="1"/>
  </cols>
  <sheetData>
    <row r="1" spans="1:9" ht="16.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7" t="s">
        <v>101</v>
      </c>
      <c r="I1" t="s">
        <v>102</v>
      </c>
    </row>
    <row r="2" spans="1:9" ht="30" x14ac:dyDescent="0.3">
      <c r="A2" s="3">
        <f t="shared" ref="A2:A58" si="0">ROW()-1</f>
        <v>1</v>
      </c>
      <c r="B2" s="3" t="s">
        <v>103</v>
      </c>
      <c r="C2" s="3" t="s">
        <v>104</v>
      </c>
      <c r="D2" s="3" t="s">
        <v>18</v>
      </c>
      <c r="E2" s="3">
        <v>0</v>
      </c>
      <c r="F2" s="3">
        <v>0.5</v>
      </c>
      <c r="G2" s="4" t="s">
        <v>105</v>
      </c>
      <c r="H2" s="4" t="s">
        <v>106</v>
      </c>
    </row>
    <row r="3" spans="1:9" x14ac:dyDescent="0.3">
      <c r="A3" s="3">
        <f>ROW()-1</f>
        <v>2</v>
      </c>
      <c r="B3" s="3" t="s">
        <v>107</v>
      </c>
      <c r="C3" s="3" t="s">
        <v>108</v>
      </c>
      <c r="D3" s="3" t="s">
        <v>109</v>
      </c>
      <c r="E3" s="10" t="s">
        <v>73</v>
      </c>
      <c r="F3" s="10" t="s">
        <v>110</v>
      </c>
      <c r="G3" s="5"/>
      <c r="H3" s="4" t="s">
        <v>111</v>
      </c>
    </row>
    <row r="4" spans="1:9" ht="45" x14ac:dyDescent="0.3">
      <c r="A4" s="3">
        <f t="shared" ref="A4:A20" si="1">ROW()-1</f>
        <v>3</v>
      </c>
      <c r="B4" s="3" t="s">
        <v>112</v>
      </c>
      <c r="C4" s="3" t="s">
        <v>113</v>
      </c>
      <c r="D4" s="3" t="s">
        <v>114</v>
      </c>
      <c r="E4" s="3">
        <v>0</v>
      </c>
      <c r="F4" s="3">
        <v>0.05</v>
      </c>
      <c r="G4" s="3" t="s">
        <v>115</v>
      </c>
      <c r="H4" s="4" t="s">
        <v>116</v>
      </c>
    </row>
    <row r="5" spans="1:9" x14ac:dyDescent="0.3">
      <c r="A5" s="3"/>
      <c r="B5" s="3" t="s">
        <v>112</v>
      </c>
      <c r="C5" s="3" t="s">
        <v>117</v>
      </c>
      <c r="D5" s="3" t="s">
        <v>118</v>
      </c>
      <c r="E5" s="10" t="s">
        <v>73</v>
      </c>
      <c r="F5" s="10" t="s">
        <v>110</v>
      </c>
      <c r="G5" s="6"/>
      <c r="H5" s="4" t="s">
        <v>111</v>
      </c>
    </row>
    <row r="6" spans="1:9" ht="90" x14ac:dyDescent="0.3">
      <c r="A6" s="3">
        <f>ROW()-1</f>
        <v>5</v>
      </c>
      <c r="B6" s="3" t="s">
        <v>119</v>
      </c>
      <c r="C6" s="3" t="s">
        <v>120</v>
      </c>
      <c r="D6" s="3" t="s">
        <v>121</v>
      </c>
      <c r="E6" s="3">
        <v>0</v>
      </c>
      <c r="F6" s="3">
        <v>5.0000000000000001E-3</v>
      </c>
      <c r="G6" s="3"/>
      <c r="H6" s="4" t="s">
        <v>122</v>
      </c>
    </row>
    <row r="7" spans="1:9" x14ac:dyDescent="0.3">
      <c r="A7" s="3">
        <f>ROW()-1</f>
        <v>6</v>
      </c>
      <c r="B7" s="3" t="s">
        <v>123</v>
      </c>
      <c r="C7" s="3" t="s">
        <v>124</v>
      </c>
      <c r="D7" s="3" t="s">
        <v>125</v>
      </c>
      <c r="E7" s="10" t="s">
        <v>73</v>
      </c>
      <c r="F7" s="10" t="s">
        <v>110</v>
      </c>
      <c r="G7" s="6"/>
      <c r="H7" s="4" t="s">
        <v>111</v>
      </c>
    </row>
    <row r="8" spans="1:9" ht="45" x14ac:dyDescent="0.3">
      <c r="A8" s="3">
        <f t="shared" si="0"/>
        <v>7</v>
      </c>
      <c r="B8" s="3" t="s">
        <v>123</v>
      </c>
      <c r="C8" s="3" t="s">
        <v>126</v>
      </c>
      <c r="D8" s="3" t="s">
        <v>127</v>
      </c>
      <c r="E8" s="3">
        <v>0</v>
      </c>
      <c r="F8" s="3">
        <v>0.01</v>
      </c>
      <c r="G8" s="3"/>
      <c r="H8" s="4" t="s">
        <v>128</v>
      </c>
    </row>
    <row r="9" spans="1:9" x14ac:dyDescent="0.3">
      <c r="A9" s="3">
        <f>ROW()-1</f>
        <v>8</v>
      </c>
      <c r="B9" s="3" t="s">
        <v>123</v>
      </c>
      <c r="C9" s="3" t="s">
        <v>129</v>
      </c>
      <c r="D9" s="3" t="s">
        <v>130</v>
      </c>
      <c r="E9" s="10" t="s">
        <v>73</v>
      </c>
      <c r="F9" s="10" t="s">
        <v>110</v>
      </c>
      <c r="G9" s="6"/>
      <c r="H9" s="4" t="s">
        <v>111</v>
      </c>
    </row>
    <row r="10" spans="1:9" ht="45" x14ac:dyDescent="0.3">
      <c r="A10" s="3">
        <f t="shared" si="0"/>
        <v>9</v>
      </c>
      <c r="B10" s="3" t="s">
        <v>123</v>
      </c>
      <c r="C10" s="3" t="s">
        <v>131</v>
      </c>
      <c r="D10" s="3" t="s">
        <v>132</v>
      </c>
      <c r="E10" s="3">
        <v>0</v>
      </c>
      <c r="F10" s="3">
        <v>0.01</v>
      </c>
      <c r="G10" s="3"/>
      <c r="H10" s="4" t="s">
        <v>133</v>
      </c>
    </row>
    <row r="11" spans="1:9" x14ac:dyDescent="0.3">
      <c r="A11" s="3">
        <f>ROW()-1</f>
        <v>10</v>
      </c>
      <c r="B11" s="3" t="s">
        <v>123</v>
      </c>
      <c r="C11" s="3" t="s">
        <v>134</v>
      </c>
      <c r="D11" s="3" t="s">
        <v>135</v>
      </c>
      <c r="E11" s="10" t="s">
        <v>73</v>
      </c>
      <c r="F11" s="10" t="s">
        <v>110</v>
      </c>
      <c r="G11" s="6"/>
      <c r="H11" s="4" t="s">
        <v>111</v>
      </c>
    </row>
    <row r="12" spans="1:9" ht="45" x14ac:dyDescent="0.3">
      <c r="A12" s="3">
        <f t="shared" si="0"/>
        <v>11</v>
      </c>
      <c r="B12" s="3" t="s">
        <v>136</v>
      </c>
      <c r="C12" s="3" t="s">
        <v>137</v>
      </c>
      <c r="D12" s="3" t="s">
        <v>138</v>
      </c>
      <c r="E12" s="3">
        <v>0</v>
      </c>
      <c r="F12" s="3">
        <v>0.02</v>
      </c>
      <c r="G12" s="3"/>
      <c r="H12" s="8" t="s">
        <v>139</v>
      </c>
    </row>
    <row r="13" spans="1:9" x14ac:dyDescent="0.3">
      <c r="A13" s="3">
        <f>ROW()-1</f>
        <v>12</v>
      </c>
      <c r="B13" s="3" t="s">
        <v>136</v>
      </c>
      <c r="C13" s="3" t="s">
        <v>140</v>
      </c>
      <c r="D13" s="3" t="s">
        <v>141</v>
      </c>
      <c r="E13" s="10" t="s">
        <v>73</v>
      </c>
      <c r="F13" s="10" t="s">
        <v>110</v>
      </c>
      <c r="G13" s="6"/>
      <c r="H13" s="4" t="s">
        <v>111</v>
      </c>
    </row>
    <row r="14" spans="1:9" ht="30" x14ac:dyDescent="0.3">
      <c r="A14" s="3">
        <f t="shared" si="0"/>
        <v>13</v>
      </c>
      <c r="B14" s="3" t="s">
        <v>142</v>
      </c>
      <c r="C14" s="3" t="s">
        <v>143</v>
      </c>
      <c r="D14" s="3" t="s">
        <v>144</v>
      </c>
      <c r="E14" s="3">
        <v>0</v>
      </c>
      <c r="F14" s="3">
        <v>0.2</v>
      </c>
      <c r="G14" s="3"/>
      <c r="H14" s="8" t="s">
        <v>145</v>
      </c>
    </row>
    <row r="15" spans="1:9" x14ac:dyDescent="0.3">
      <c r="A15" s="3">
        <f>ROW()-1</f>
        <v>14</v>
      </c>
      <c r="B15" s="3" t="s">
        <v>142</v>
      </c>
      <c r="C15" s="3" t="s">
        <v>146</v>
      </c>
      <c r="D15" s="3" t="s">
        <v>147</v>
      </c>
      <c r="E15" s="10" t="s">
        <v>73</v>
      </c>
      <c r="F15" s="10" t="s">
        <v>110</v>
      </c>
      <c r="G15" s="6"/>
      <c r="H15" s="4" t="s">
        <v>111</v>
      </c>
    </row>
    <row r="16" spans="1:9" ht="60" x14ac:dyDescent="0.3">
      <c r="A16" s="3">
        <f t="shared" si="0"/>
        <v>15</v>
      </c>
      <c r="B16" s="3" t="s">
        <v>148</v>
      </c>
      <c r="C16" s="3" t="s">
        <v>149</v>
      </c>
      <c r="D16" s="3" t="s">
        <v>150</v>
      </c>
      <c r="E16" s="3">
        <v>0</v>
      </c>
      <c r="F16" s="3">
        <v>0.05</v>
      </c>
      <c r="G16" s="4" t="s">
        <v>151</v>
      </c>
      <c r="H16" s="4" t="s">
        <v>152</v>
      </c>
    </row>
    <row r="17" spans="1:8" x14ac:dyDescent="0.3">
      <c r="A17" s="3">
        <f>ROW()-1</f>
        <v>16</v>
      </c>
      <c r="B17" s="3" t="s">
        <v>148</v>
      </c>
      <c r="C17" s="3" t="s">
        <v>153</v>
      </c>
      <c r="D17" s="3" t="s">
        <v>154</v>
      </c>
      <c r="E17" s="10" t="s">
        <v>73</v>
      </c>
      <c r="F17" s="10" t="s">
        <v>110</v>
      </c>
      <c r="G17" s="6"/>
      <c r="H17" s="4" t="s">
        <v>111</v>
      </c>
    </row>
    <row r="18" spans="1:8" x14ac:dyDescent="0.3">
      <c r="A18" s="3">
        <f t="shared" si="1"/>
        <v>17</v>
      </c>
      <c r="B18" s="3" t="s">
        <v>155</v>
      </c>
      <c r="C18" s="3" t="s">
        <v>156</v>
      </c>
      <c r="D18" s="3" t="s">
        <v>157</v>
      </c>
      <c r="E18" s="3">
        <v>0.5</v>
      </c>
      <c r="F18" s="3">
        <v>0.8</v>
      </c>
      <c r="G18" s="3"/>
      <c r="H18" s="9" t="s">
        <v>158</v>
      </c>
    </row>
    <row r="19" spans="1:8" ht="30" x14ac:dyDescent="0.3">
      <c r="A19" s="3">
        <f t="shared" si="1"/>
        <v>18</v>
      </c>
      <c r="B19" s="3" t="s">
        <v>159</v>
      </c>
      <c r="C19" s="3" t="s">
        <v>160</v>
      </c>
      <c r="D19" s="3" t="s">
        <v>161</v>
      </c>
      <c r="E19" s="3">
        <v>0</v>
      </c>
      <c r="F19" s="3">
        <v>0.02</v>
      </c>
      <c r="G19" s="3" t="s">
        <v>162</v>
      </c>
      <c r="H19" s="8" t="s">
        <v>163</v>
      </c>
    </row>
    <row r="20" spans="1:8" x14ac:dyDescent="0.3">
      <c r="A20" s="3">
        <f t="shared" si="1"/>
        <v>19</v>
      </c>
      <c r="B20" s="3" t="s">
        <v>159</v>
      </c>
      <c r="C20" s="3" t="s">
        <v>164</v>
      </c>
      <c r="D20" s="3" t="s">
        <v>165</v>
      </c>
      <c r="E20" s="10" t="s">
        <v>73</v>
      </c>
      <c r="F20" s="10" t="s">
        <v>110</v>
      </c>
      <c r="G20" s="6"/>
      <c r="H20" s="4" t="s">
        <v>111</v>
      </c>
    </row>
    <row r="21" spans="1:8" x14ac:dyDescent="0.3">
      <c r="A21" s="3">
        <f t="shared" si="0"/>
        <v>20</v>
      </c>
      <c r="B21" s="3" t="s">
        <v>166</v>
      </c>
      <c r="C21" s="3" t="s">
        <v>56</v>
      </c>
      <c r="D21" s="3" t="s">
        <v>57</v>
      </c>
      <c r="E21" s="3" t="e">
        <f>VLOOKUP(C21,#REF!,4,FALSE)</f>
        <v>#REF!</v>
      </c>
      <c r="F21" s="3" t="e">
        <f>VLOOKUP(C21,#REF!,4,FALSE)</f>
        <v>#REF!</v>
      </c>
      <c r="G21" s="3"/>
      <c r="H21" s="4"/>
    </row>
    <row r="22" spans="1:8" x14ac:dyDescent="0.3">
      <c r="A22" s="3">
        <f t="shared" si="0"/>
        <v>21</v>
      </c>
      <c r="B22" s="3" t="s">
        <v>166</v>
      </c>
      <c r="C22" s="3" t="s">
        <v>54</v>
      </c>
      <c r="D22" s="3" t="s">
        <v>55</v>
      </c>
      <c r="E22" s="3" t="e">
        <f>VLOOKUP(C22,#REF!,4,FALSE)</f>
        <v>#REF!</v>
      </c>
      <c r="F22" s="3" t="e">
        <f>VLOOKUP(C22,#REF!,4,FALSE)</f>
        <v>#REF!</v>
      </c>
      <c r="G22" s="3"/>
      <c r="H22" s="4"/>
    </row>
    <row r="23" spans="1:8" x14ac:dyDescent="0.3">
      <c r="A23" s="3">
        <f t="shared" si="0"/>
        <v>22</v>
      </c>
      <c r="B23" s="3" t="s">
        <v>167</v>
      </c>
      <c r="C23" s="3" t="s">
        <v>58</v>
      </c>
      <c r="D23" s="3" t="s">
        <v>59</v>
      </c>
      <c r="E23" s="3" t="e">
        <f>VLOOKUP(C23,#REF!,4,FALSE)</f>
        <v>#REF!</v>
      </c>
      <c r="F23" s="3" t="e">
        <f>VLOOKUP(C23,#REF!,4,FALSE)</f>
        <v>#REF!</v>
      </c>
      <c r="G23" s="3"/>
      <c r="H23" s="4"/>
    </row>
    <row r="24" spans="1:8" x14ac:dyDescent="0.3">
      <c r="A24" s="3">
        <f t="shared" si="0"/>
        <v>23</v>
      </c>
      <c r="B24" s="3" t="s">
        <v>167</v>
      </c>
      <c r="C24" s="3" t="s">
        <v>52</v>
      </c>
      <c r="D24" s="3" t="s">
        <v>53</v>
      </c>
      <c r="E24" s="3" t="e">
        <f>VLOOKUP(C24,#REF!,4,FALSE)</f>
        <v>#REF!</v>
      </c>
      <c r="F24" s="3" t="e">
        <f>VLOOKUP(C24,#REF!,4,FALSE)</f>
        <v>#REF!</v>
      </c>
      <c r="G24" s="3"/>
      <c r="H24" s="4"/>
    </row>
    <row r="25" spans="1:8" x14ac:dyDescent="0.3">
      <c r="A25" s="3">
        <f t="shared" si="0"/>
        <v>24</v>
      </c>
      <c r="B25" s="3" t="s">
        <v>167</v>
      </c>
      <c r="C25" s="3" t="s">
        <v>49</v>
      </c>
      <c r="D25" s="3" t="s">
        <v>50</v>
      </c>
      <c r="E25" s="3" t="e">
        <f>VLOOKUP(C25,#REF!,4,FALSE)</f>
        <v>#REF!</v>
      </c>
      <c r="F25" s="3" t="e">
        <f>VLOOKUP(C25,#REF!,4,FALSE)</f>
        <v>#REF!</v>
      </c>
      <c r="G25" s="3"/>
      <c r="H25" s="4"/>
    </row>
    <row r="26" spans="1:8" x14ac:dyDescent="0.3">
      <c r="A26" s="3">
        <f t="shared" si="0"/>
        <v>25</v>
      </c>
      <c r="B26" s="3" t="s">
        <v>167</v>
      </c>
      <c r="C26" s="3" t="s">
        <v>62</v>
      </c>
      <c r="D26" s="3" t="s">
        <v>63</v>
      </c>
      <c r="E26" s="3" t="e">
        <f>VLOOKUP(C26,#REF!,4,FALSE)</f>
        <v>#REF!</v>
      </c>
      <c r="F26" s="3" t="e">
        <f>VLOOKUP(C26,#REF!,4,FALSE)</f>
        <v>#REF!</v>
      </c>
      <c r="G26" s="3"/>
      <c r="H26" s="4"/>
    </row>
    <row r="27" spans="1:8" x14ac:dyDescent="0.3">
      <c r="A27" s="3">
        <f t="shared" si="0"/>
        <v>26</v>
      </c>
      <c r="B27" s="3" t="s">
        <v>167</v>
      </c>
      <c r="C27" s="3" t="s">
        <v>60</v>
      </c>
      <c r="D27" s="3" t="s">
        <v>61</v>
      </c>
      <c r="E27" s="3" t="e">
        <f>VLOOKUP(C27,#REF!,4,FALSE)</f>
        <v>#REF!</v>
      </c>
      <c r="F27" s="3" t="e">
        <f>VLOOKUP(C27,#REF!,4,FALSE)</f>
        <v>#REF!</v>
      </c>
      <c r="G27" s="3"/>
      <c r="H27" s="4"/>
    </row>
    <row r="28" spans="1:8" x14ac:dyDescent="0.3">
      <c r="A28" s="3">
        <f t="shared" si="0"/>
        <v>27</v>
      </c>
      <c r="B28" s="3" t="s">
        <v>167</v>
      </c>
      <c r="C28" s="3" t="s">
        <v>64</v>
      </c>
      <c r="D28" s="3" t="s">
        <v>65</v>
      </c>
      <c r="E28" s="3" t="e">
        <f>VLOOKUP(C28,#REF!,4,FALSE)</f>
        <v>#REF!</v>
      </c>
      <c r="F28" s="3" t="e">
        <f>VLOOKUP(C28,#REF!,4,FALSE)</f>
        <v>#REF!</v>
      </c>
      <c r="G28" s="3"/>
      <c r="H28" s="4"/>
    </row>
    <row r="29" spans="1:8" x14ac:dyDescent="0.3">
      <c r="A29" s="3">
        <f t="shared" si="0"/>
        <v>28</v>
      </c>
      <c r="B29" s="3" t="s">
        <v>167</v>
      </c>
      <c r="C29" s="3" t="s">
        <v>66</v>
      </c>
      <c r="D29" s="3" t="s">
        <v>67</v>
      </c>
      <c r="E29" s="3" t="e">
        <f>VLOOKUP(C29,#REF!,4,FALSE)</f>
        <v>#REF!</v>
      </c>
      <c r="F29" s="3" t="e">
        <f>VLOOKUP(C29,#REF!,4,FALSE)</f>
        <v>#REF!</v>
      </c>
      <c r="G29" s="3"/>
      <c r="H29" s="4"/>
    </row>
    <row r="30" spans="1:8" x14ac:dyDescent="0.3">
      <c r="A30" s="3">
        <f t="shared" si="0"/>
        <v>29</v>
      </c>
      <c r="B30" s="3" t="s">
        <v>167</v>
      </c>
      <c r="C30" s="3" t="s">
        <v>68</v>
      </c>
      <c r="D30" s="3" t="s">
        <v>69</v>
      </c>
      <c r="E30" s="3" t="e">
        <f>VLOOKUP(C30,#REF!,4,FALSE)</f>
        <v>#REF!</v>
      </c>
      <c r="F30" s="3" t="e">
        <f>VLOOKUP(C30,#REF!,4,FALSE)</f>
        <v>#REF!</v>
      </c>
      <c r="G30" s="3"/>
      <c r="H30" s="4"/>
    </row>
    <row r="31" spans="1:8" x14ac:dyDescent="0.3">
      <c r="A31" s="3">
        <f t="shared" si="0"/>
        <v>30</v>
      </c>
      <c r="B31" s="3" t="s">
        <v>168</v>
      </c>
      <c r="C31" s="3" t="s">
        <v>33</v>
      </c>
      <c r="D31" s="3" t="s">
        <v>10</v>
      </c>
      <c r="E31" s="3" t="e">
        <f>VLOOKUP(C31,#REF!,4,FALSE)</f>
        <v>#REF!</v>
      </c>
      <c r="F31" s="3" t="e">
        <f>VLOOKUP(C31,#REF!,4,FALSE)</f>
        <v>#REF!</v>
      </c>
      <c r="G31" s="3"/>
      <c r="H31" s="4"/>
    </row>
    <row r="32" spans="1:8" x14ac:dyDescent="0.3">
      <c r="A32" s="3">
        <f t="shared" si="0"/>
        <v>31</v>
      </c>
      <c r="B32" s="3" t="s">
        <v>169</v>
      </c>
      <c r="C32" s="3" t="s">
        <v>34</v>
      </c>
      <c r="D32" s="3" t="s">
        <v>12</v>
      </c>
      <c r="E32" s="3" t="e">
        <f>VLOOKUP(C32,#REF!,4,FALSE)</f>
        <v>#REF!</v>
      </c>
      <c r="F32" s="3" t="e">
        <f>VLOOKUP(C32,#REF!,4,FALSE)</f>
        <v>#REF!</v>
      </c>
      <c r="G32" s="3"/>
      <c r="H32" s="4"/>
    </row>
    <row r="33" spans="1:8" x14ac:dyDescent="0.3">
      <c r="A33" s="3">
        <f t="shared" si="0"/>
        <v>32</v>
      </c>
      <c r="B33" s="3" t="s">
        <v>169</v>
      </c>
      <c r="C33" s="3" t="s">
        <v>35</v>
      </c>
      <c r="D33" s="3" t="s">
        <v>14</v>
      </c>
      <c r="E33" s="3" t="e">
        <f>VLOOKUP(C33,#REF!,4,FALSE)</f>
        <v>#REF!</v>
      </c>
      <c r="F33" s="3" t="e">
        <f>VLOOKUP(C33,#REF!,4,FALSE)</f>
        <v>#REF!</v>
      </c>
      <c r="G33" s="3"/>
      <c r="H33" s="4"/>
    </row>
    <row r="34" spans="1:8" x14ac:dyDescent="0.3">
      <c r="A34" s="3">
        <f t="shared" si="0"/>
        <v>33</v>
      </c>
      <c r="B34" s="3" t="s">
        <v>169</v>
      </c>
      <c r="C34" s="3" t="s">
        <v>39</v>
      </c>
      <c r="D34" s="3" t="s">
        <v>16</v>
      </c>
      <c r="E34" s="3" t="e">
        <f>VLOOKUP(C34,#REF!,4,FALSE)</f>
        <v>#REF!</v>
      </c>
      <c r="F34" s="3" t="e">
        <f>VLOOKUP(C34,#REF!,4,FALSE)</f>
        <v>#REF!</v>
      </c>
      <c r="G34" s="3"/>
      <c r="H34" s="4"/>
    </row>
    <row r="35" spans="1:8" x14ac:dyDescent="0.3">
      <c r="A35" s="3">
        <f t="shared" si="0"/>
        <v>34</v>
      </c>
      <c r="B35" s="3" t="s">
        <v>169</v>
      </c>
      <c r="C35" s="3" t="s">
        <v>40</v>
      </c>
      <c r="D35" s="3" t="s">
        <v>41</v>
      </c>
      <c r="E35" s="3" t="e">
        <f>VLOOKUP(C35,#REF!,4,FALSE)</f>
        <v>#REF!</v>
      </c>
      <c r="F35" s="3" t="e">
        <f>VLOOKUP(C35,#REF!,4,FALSE)</f>
        <v>#REF!</v>
      </c>
      <c r="G35" s="3"/>
      <c r="H35" s="4"/>
    </row>
    <row r="36" spans="1:8" x14ac:dyDescent="0.3">
      <c r="A36" s="3">
        <f t="shared" si="0"/>
        <v>35</v>
      </c>
      <c r="B36" s="3" t="s">
        <v>169</v>
      </c>
      <c r="C36" s="3" t="s">
        <v>42</v>
      </c>
      <c r="D36" s="3" t="s">
        <v>170</v>
      </c>
      <c r="E36" s="3" t="e">
        <f>VLOOKUP(C36,#REF!,4,FALSE)</f>
        <v>#REF!</v>
      </c>
      <c r="F36" s="3" t="e">
        <f>VLOOKUP(C36,#REF!,4,FALSE)</f>
        <v>#REF!</v>
      </c>
      <c r="G36" s="3"/>
      <c r="H36" s="4"/>
    </row>
    <row r="37" spans="1:8" x14ac:dyDescent="0.3">
      <c r="A37" s="3">
        <f t="shared" si="0"/>
        <v>36</v>
      </c>
      <c r="B37" s="3" t="s">
        <v>169</v>
      </c>
      <c r="C37" s="3" t="s">
        <v>43</v>
      </c>
      <c r="D37" s="3" t="s">
        <v>23</v>
      </c>
      <c r="E37" s="3" t="e">
        <f>VLOOKUP(C37,#REF!,4,FALSE)</f>
        <v>#REF!</v>
      </c>
      <c r="F37" s="3" t="e">
        <f>VLOOKUP(C37,#REF!,4,FALSE)</f>
        <v>#REF!</v>
      </c>
      <c r="G37" s="3"/>
      <c r="H37" s="4"/>
    </row>
    <row r="38" spans="1:8" x14ac:dyDescent="0.3">
      <c r="A38" s="3">
        <f t="shared" si="0"/>
        <v>37</v>
      </c>
      <c r="B38" s="3" t="s">
        <v>169</v>
      </c>
      <c r="C38" s="3" t="s">
        <v>44</v>
      </c>
      <c r="D38" s="3" t="s">
        <v>45</v>
      </c>
      <c r="E38" s="3" t="e">
        <f>VLOOKUP(C38,#REF!,4,FALSE)</f>
        <v>#REF!</v>
      </c>
      <c r="F38" s="3" t="e">
        <f>VLOOKUP(C38,#REF!,4,FALSE)</f>
        <v>#REF!</v>
      </c>
      <c r="G38" s="3"/>
      <c r="H38" s="4"/>
    </row>
    <row r="39" spans="1:8" x14ac:dyDescent="0.3">
      <c r="A39" s="3">
        <f t="shared" si="0"/>
        <v>38</v>
      </c>
      <c r="B39" s="3" t="s">
        <v>169</v>
      </c>
      <c r="C39" s="3" t="s">
        <v>46</v>
      </c>
      <c r="D39" s="3" t="s">
        <v>25</v>
      </c>
      <c r="E39" s="3" t="e">
        <f>VLOOKUP(C39,#REF!,4,FALSE)</f>
        <v>#REF!</v>
      </c>
      <c r="F39" s="3" t="e">
        <f>VLOOKUP(C39,#REF!,4,FALSE)</f>
        <v>#REF!</v>
      </c>
      <c r="G39" s="3"/>
      <c r="H39" s="4"/>
    </row>
    <row r="40" spans="1:8" x14ac:dyDescent="0.3">
      <c r="A40" s="3">
        <f t="shared" si="0"/>
        <v>39</v>
      </c>
      <c r="B40" s="3" t="s">
        <v>169</v>
      </c>
      <c r="C40" s="3" t="s">
        <v>47</v>
      </c>
      <c r="D40" s="3" t="s">
        <v>48</v>
      </c>
      <c r="E40" s="3" t="e">
        <f>VLOOKUP(C40,#REF!,4,FALSE)</f>
        <v>#REF!</v>
      </c>
      <c r="F40" s="3" t="e">
        <f>VLOOKUP(C40,#REF!,4,FALSE)</f>
        <v>#REF!</v>
      </c>
      <c r="G40" s="3"/>
      <c r="H40" s="4"/>
    </row>
    <row r="41" spans="1:8" x14ac:dyDescent="0.3">
      <c r="A41" s="3">
        <f t="shared" si="0"/>
        <v>40</v>
      </c>
      <c r="B41" s="3" t="s">
        <v>169</v>
      </c>
      <c r="C41" s="3" t="s">
        <v>51</v>
      </c>
      <c r="D41" s="3" t="s">
        <v>31</v>
      </c>
      <c r="E41" s="3" t="e">
        <f>VLOOKUP(C41,#REF!,4,FALSE)</f>
        <v>#REF!</v>
      </c>
      <c r="F41" s="3" t="e">
        <f>VLOOKUP(C41,#REF!,4,FALSE)</f>
        <v>#REF!</v>
      </c>
      <c r="G41" s="3"/>
      <c r="H41" s="4"/>
    </row>
    <row r="42" spans="1:8" x14ac:dyDescent="0.3">
      <c r="A42" s="3">
        <f t="shared" si="0"/>
        <v>41</v>
      </c>
      <c r="B42" s="3" t="s">
        <v>70</v>
      </c>
      <c r="C42" s="3" t="s">
        <v>71</v>
      </c>
      <c r="D42" s="3" t="s">
        <v>72</v>
      </c>
      <c r="E42" s="3" t="s">
        <v>73</v>
      </c>
      <c r="F42" s="3" t="s">
        <v>73</v>
      </c>
      <c r="G42" s="3"/>
      <c r="H42" s="4"/>
    </row>
    <row r="43" spans="1:8" x14ac:dyDescent="0.3">
      <c r="A43" s="3">
        <f t="shared" si="0"/>
        <v>42</v>
      </c>
      <c r="B43" s="3" t="s">
        <v>70</v>
      </c>
      <c r="C43" s="3" t="s">
        <v>74</v>
      </c>
      <c r="D43" s="3" t="s">
        <v>75</v>
      </c>
      <c r="E43" s="3" t="s">
        <v>73</v>
      </c>
      <c r="F43" s="3" t="s">
        <v>73</v>
      </c>
      <c r="G43" s="3"/>
      <c r="H43" s="4"/>
    </row>
    <row r="44" spans="1:8" x14ac:dyDescent="0.3">
      <c r="A44" s="3">
        <f t="shared" si="0"/>
        <v>43</v>
      </c>
      <c r="B44" s="3" t="s">
        <v>70</v>
      </c>
      <c r="C44" s="3" t="s">
        <v>76</v>
      </c>
      <c r="D44" s="3" t="s">
        <v>77</v>
      </c>
      <c r="E44" s="3" t="s">
        <v>73</v>
      </c>
      <c r="F44" s="3" t="s">
        <v>73</v>
      </c>
      <c r="G44" s="3"/>
      <c r="H44" s="4"/>
    </row>
    <row r="45" spans="1:8" x14ac:dyDescent="0.3">
      <c r="A45" s="3">
        <f t="shared" si="0"/>
        <v>44</v>
      </c>
      <c r="B45" s="3" t="s">
        <v>78</v>
      </c>
      <c r="C45" s="3" t="s">
        <v>79</v>
      </c>
      <c r="D45" s="3" t="s">
        <v>80</v>
      </c>
      <c r="E45" s="3" t="s">
        <v>73</v>
      </c>
      <c r="F45" s="3" t="s">
        <v>73</v>
      </c>
      <c r="G45" s="3"/>
      <c r="H45" s="4"/>
    </row>
    <row r="46" spans="1:8" x14ac:dyDescent="0.3">
      <c r="A46" s="3">
        <f t="shared" si="0"/>
        <v>45</v>
      </c>
      <c r="B46" s="3" t="s">
        <v>78</v>
      </c>
      <c r="C46" s="3" t="s">
        <v>81</v>
      </c>
      <c r="D46" s="3" t="s">
        <v>82</v>
      </c>
      <c r="E46" s="3" t="s">
        <v>73</v>
      </c>
      <c r="F46" s="3" t="s">
        <v>73</v>
      </c>
      <c r="G46" s="3"/>
      <c r="H46" s="4"/>
    </row>
    <row r="47" spans="1:8" x14ac:dyDescent="0.3">
      <c r="A47" s="3">
        <f t="shared" si="0"/>
        <v>46</v>
      </c>
      <c r="B47" s="3" t="s">
        <v>78</v>
      </c>
      <c r="C47" s="3" t="s">
        <v>83</v>
      </c>
      <c r="D47" s="3" t="s">
        <v>84</v>
      </c>
      <c r="E47" s="3" t="s">
        <v>73</v>
      </c>
      <c r="F47" s="3" t="s">
        <v>73</v>
      </c>
      <c r="G47" s="3"/>
      <c r="H47" s="4"/>
    </row>
    <row r="48" spans="1:8" x14ac:dyDescent="0.3">
      <c r="A48" s="3">
        <f t="shared" si="0"/>
        <v>47</v>
      </c>
      <c r="B48" s="3" t="s">
        <v>78</v>
      </c>
      <c r="C48" s="3" t="s">
        <v>85</v>
      </c>
      <c r="D48" s="3" t="s">
        <v>86</v>
      </c>
      <c r="E48" s="3" t="s">
        <v>73</v>
      </c>
      <c r="F48" s="3" t="s">
        <v>73</v>
      </c>
      <c r="G48" s="3"/>
      <c r="H48" s="4"/>
    </row>
    <row r="49" spans="1:8" x14ac:dyDescent="0.3">
      <c r="A49" s="3">
        <f t="shared" si="0"/>
        <v>48</v>
      </c>
      <c r="B49" s="3" t="s">
        <v>78</v>
      </c>
      <c r="C49" s="3" t="s">
        <v>87</v>
      </c>
      <c r="D49" s="3" t="s">
        <v>88</v>
      </c>
      <c r="E49" s="3" t="s">
        <v>73</v>
      </c>
      <c r="F49" s="3" t="s">
        <v>73</v>
      </c>
      <c r="G49" s="3"/>
      <c r="H49" s="4"/>
    </row>
    <row r="50" spans="1:8" x14ac:dyDescent="0.3">
      <c r="A50" s="3">
        <f t="shared" si="0"/>
        <v>49</v>
      </c>
      <c r="B50" s="3" t="s">
        <v>78</v>
      </c>
      <c r="C50" s="3" t="s">
        <v>89</v>
      </c>
      <c r="D50" s="3" t="s">
        <v>90</v>
      </c>
      <c r="E50" s="3" t="s">
        <v>73</v>
      </c>
      <c r="F50" s="3" t="s">
        <v>73</v>
      </c>
      <c r="G50" s="3"/>
      <c r="H50" s="4"/>
    </row>
    <row r="51" spans="1:8" x14ac:dyDescent="0.3">
      <c r="A51" s="3">
        <f t="shared" si="0"/>
        <v>50</v>
      </c>
      <c r="B51" s="3" t="s">
        <v>78</v>
      </c>
      <c r="C51" s="3" t="s">
        <v>91</v>
      </c>
      <c r="D51" s="3" t="s">
        <v>92</v>
      </c>
      <c r="E51" s="3" t="s">
        <v>73</v>
      </c>
      <c r="F51" s="3" t="s">
        <v>73</v>
      </c>
      <c r="G51" s="3"/>
      <c r="H51" s="4"/>
    </row>
    <row r="52" spans="1:8" x14ac:dyDescent="0.3">
      <c r="A52" s="3">
        <f t="shared" si="0"/>
        <v>51</v>
      </c>
      <c r="B52" s="3" t="s">
        <v>78</v>
      </c>
      <c r="C52" s="3" t="s">
        <v>93</v>
      </c>
      <c r="D52" s="3" t="s">
        <v>94</v>
      </c>
      <c r="E52" s="3" t="s">
        <v>73</v>
      </c>
      <c r="F52" s="3" t="s">
        <v>73</v>
      </c>
      <c r="G52" s="3"/>
      <c r="H52" s="4"/>
    </row>
    <row r="53" spans="1:8" x14ac:dyDescent="0.3">
      <c r="A53" s="3">
        <f t="shared" si="0"/>
        <v>52</v>
      </c>
      <c r="B53" s="3" t="s">
        <v>78</v>
      </c>
      <c r="C53" s="3" t="s">
        <v>95</v>
      </c>
      <c r="D53" s="3" t="s">
        <v>96</v>
      </c>
      <c r="E53" s="3" t="s">
        <v>73</v>
      </c>
      <c r="F53" s="3" t="s">
        <v>73</v>
      </c>
      <c r="G53" s="3"/>
      <c r="H53" s="4"/>
    </row>
    <row r="54" spans="1:8" x14ac:dyDescent="0.3">
      <c r="A54" s="3">
        <f t="shared" si="0"/>
        <v>53</v>
      </c>
      <c r="B54" s="3" t="s">
        <v>78</v>
      </c>
      <c r="C54" s="3" t="s">
        <v>97</v>
      </c>
      <c r="D54" s="3" t="s">
        <v>98</v>
      </c>
      <c r="E54" s="3" t="s">
        <v>73</v>
      </c>
      <c r="F54" s="3" t="s">
        <v>73</v>
      </c>
      <c r="G54" s="3"/>
      <c r="H54" s="4"/>
    </row>
    <row r="55" spans="1:8" x14ac:dyDescent="0.3">
      <c r="A55" s="3">
        <f t="shared" si="0"/>
        <v>54</v>
      </c>
      <c r="B55" s="3" t="s">
        <v>78</v>
      </c>
      <c r="C55" s="3" t="s">
        <v>99</v>
      </c>
      <c r="D55" s="3" t="s">
        <v>100</v>
      </c>
      <c r="E55" s="3" t="s">
        <v>73</v>
      </c>
      <c r="F55" s="3" t="s">
        <v>73</v>
      </c>
      <c r="G55" s="3"/>
      <c r="H55" s="4"/>
    </row>
    <row r="56" spans="1:8" x14ac:dyDescent="0.3">
      <c r="A56" s="3">
        <f t="shared" si="0"/>
        <v>55</v>
      </c>
      <c r="B56" s="3" t="s">
        <v>78</v>
      </c>
      <c r="C56" s="3" t="s">
        <v>171</v>
      </c>
      <c r="D56" s="3" t="s">
        <v>172</v>
      </c>
      <c r="E56" s="3" t="s">
        <v>73</v>
      </c>
      <c r="F56" s="3" t="s">
        <v>73</v>
      </c>
      <c r="G56" s="3" t="s">
        <v>173</v>
      </c>
      <c r="H56" s="4"/>
    </row>
    <row r="57" spans="1:8" x14ac:dyDescent="0.3">
      <c r="A57" s="3">
        <f t="shared" si="0"/>
        <v>56</v>
      </c>
      <c r="B57" s="3" t="s">
        <v>78</v>
      </c>
      <c r="C57" s="3" t="s">
        <v>174</v>
      </c>
      <c r="D57" s="3" t="s">
        <v>175</v>
      </c>
      <c r="E57" s="3" t="s">
        <v>73</v>
      </c>
      <c r="F57" s="3" t="s">
        <v>73</v>
      </c>
      <c r="G57" s="3" t="s">
        <v>173</v>
      </c>
      <c r="H57" s="4"/>
    </row>
    <row r="58" spans="1:8" x14ac:dyDescent="0.3">
      <c r="A58" s="3">
        <f t="shared" si="0"/>
        <v>57</v>
      </c>
      <c r="B58" s="3" t="s">
        <v>78</v>
      </c>
      <c r="C58" s="3" t="s">
        <v>176</v>
      </c>
      <c r="D58" s="3" t="s">
        <v>177</v>
      </c>
      <c r="E58" s="3" t="s">
        <v>73</v>
      </c>
      <c r="F58" s="3" t="s">
        <v>73</v>
      </c>
      <c r="G58" s="3" t="s">
        <v>173</v>
      </c>
      <c r="H58" s="4"/>
    </row>
    <row r="59" spans="1:8" x14ac:dyDescent="0.3">
      <c r="A59" s="3"/>
      <c r="B59" s="3"/>
      <c r="C59" s="3"/>
      <c r="D59" s="3"/>
      <c r="E59" s="3"/>
      <c r="F59" s="3"/>
      <c r="G59" s="3"/>
      <c r="H59" s="4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7152-D6E8-4D89-9C5D-417A5613889D}">
  <dimension ref="A1:I85"/>
  <sheetViews>
    <sheetView tabSelected="1" zoomScale="98" zoomScaleNormal="70" workbookViewId="0">
      <selection activeCell="G20" sqref="G20"/>
    </sheetView>
  </sheetViews>
  <sheetFormatPr defaultRowHeight="15" x14ac:dyDescent="0.3"/>
  <cols>
    <col min="1" max="1" width="3.6328125" bestFit="1" customWidth="1"/>
    <col min="2" max="2" width="23.36328125" customWidth="1"/>
    <col min="3" max="3" width="45" customWidth="1"/>
    <col min="4" max="4" width="41.90625" customWidth="1"/>
    <col min="5" max="6" width="21.54296875" customWidth="1"/>
    <col min="7" max="7" width="41.90625" customWidth="1"/>
    <col min="8" max="8" width="66.1796875" style="1" customWidth="1"/>
  </cols>
  <sheetData>
    <row r="1" spans="1:9" ht="16.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7" t="s">
        <v>101</v>
      </c>
      <c r="I1" t="s">
        <v>102</v>
      </c>
    </row>
    <row r="2" spans="1:9" x14ac:dyDescent="0.3">
      <c r="A2" s="3">
        <f t="shared" ref="A2:A43" si="0">ROW()-1</f>
        <v>1</v>
      </c>
      <c r="B2" s="3" t="s">
        <v>166</v>
      </c>
      <c r="C2" s="3" t="s">
        <v>56</v>
      </c>
      <c r="D2" s="3" t="s">
        <v>57</v>
      </c>
      <c r="E2" s="3">
        <f>VLOOKUP(C2,[1]E4A施策マスタ!$Q$1:$W$23,4,FALSE)</f>
        <v>0</v>
      </c>
      <c r="F2" s="3">
        <f>VLOOKUP(C2,[1]E4A施策マスタ!$I$1:$O$23,4,FALSE)</f>
        <v>8</v>
      </c>
      <c r="G2" s="3"/>
      <c r="H2" s="4"/>
    </row>
    <row r="3" spans="1:9" x14ac:dyDescent="0.3">
      <c r="A3" s="3">
        <f t="shared" si="0"/>
        <v>2</v>
      </c>
      <c r="B3" s="3" t="s">
        <v>166</v>
      </c>
      <c r="C3" s="3" t="s">
        <v>54</v>
      </c>
      <c r="D3" s="3" t="s">
        <v>55</v>
      </c>
      <c r="E3" s="3">
        <f>VLOOKUP(C3,[1]E4A施策マスタ!$Q$1:$W$23,4,FALSE)</f>
        <v>0</v>
      </c>
      <c r="F3" s="3">
        <f>VLOOKUP(C3,[1]E4A施策マスタ!$I$1:$O$23,4,FALSE)</f>
        <v>0.01</v>
      </c>
      <c r="G3" s="3"/>
      <c r="H3" s="4"/>
    </row>
    <row r="4" spans="1:9" x14ac:dyDescent="0.3">
      <c r="A4" s="3">
        <f t="shared" si="0"/>
        <v>3</v>
      </c>
      <c r="B4" s="3" t="s">
        <v>167</v>
      </c>
      <c r="C4" s="3" t="s">
        <v>58</v>
      </c>
      <c r="D4" s="3" t="s">
        <v>179</v>
      </c>
      <c r="E4" s="3">
        <f>VLOOKUP(C4,[1]E4A施策マスタ!$Q$1:$W$23,4,FALSE)</f>
        <v>0</v>
      </c>
      <c r="F4" s="3">
        <f>VLOOKUP(C4,[1]E4A施策マスタ!$I$1:$O$23,4,FALSE)</f>
        <v>0.01</v>
      </c>
      <c r="G4" s="3"/>
      <c r="H4" s="4"/>
    </row>
    <row r="5" spans="1:9" x14ac:dyDescent="0.3">
      <c r="A5" s="3">
        <f t="shared" si="0"/>
        <v>4</v>
      </c>
      <c r="B5" s="3" t="s">
        <v>167</v>
      </c>
      <c r="C5" s="3" t="s">
        <v>52</v>
      </c>
      <c r="D5" s="3" t="s">
        <v>180</v>
      </c>
      <c r="E5" s="3">
        <f>VLOOKUP(C5,[1]E4A施策マスタ!$Q$1:$W$23,4,FALSE)</f>
        <v>2E-3</v>
      </c>
      <c r="F5" s="3">
        <f>VLOOKUP(C5,[1]E4A施策マスタ!$I$1:$O$23,4,FALSE)</f>
        <v>4.0000000000000001E-3</v>
      </c>
      <c r="G5" s="3"/>
      <c r="H5" s="4"/>
    </row>
    <row r="6" spans="1:9" x14ac:dyDescent="0.3">
      <c r="A6" s="3">
        <f t="shared" si="0"/>
        <v>5</v>
      </c>
      <c r="B6" s="3" t="s">
        <v>167</v>
      </c>
      <c r="C6" s="3" t="s">
        <v>49</v>
      </c>
      <c r="D6" s="3" t="s">
        <v>50</v>
      </c>
      <c r="E6" s="3">
        <f>VLOOKUP(C6,[1]E4A施策マスタ!$Q$1:$W$23,4,FALSE)</f>
        <v>0.2</v>
      </c>
      <c r="F6" s="3">
        <f>VLOOKUP(C6,[1]E4A施策マスタ!$I$1:$O$23,4,FALSE)</f>
        <v>0.9</v>
      </c>
      <c r="G6" s="3"/>
      <c r="H6" s="4"/>
    </row>
    <row r="7" spans="1:9" x14ac:dyDescent="0.3">
      <c r="A7" s="3">
        <f t="shared" si="0"/>
        <v>6</v>
      </c>
      <c r="B7" s="3" t="s">
        <v>167</v>
      </c>
      <c r="C7" s="3" t="s">
        <v>62</v>
      </c>
      <c r="D7" s="3" t="s">
        <v>63</v>
      </c>
      <c r="E7" s="3">
        <f>VLOOKUP(C7,[1]E4A施策マスタ!$Q$1:$W$23,4,FALSE)</f>
        <v>0.5</v>
      </c>
      <c r="F7" s="3">
        <f>VLOOKUP(C7,[1]E4A施策マスタ!$I$1:$O$23,4,FALSE)</f>
        <v>1</v>
      </c>
      <c r="G7" s="3"/>
      <c r="H7" s="4"/>
    </row>
    <row r="8" spans="1:9" x14ac:dyDescent="0.3">
      <c r="A8" s="3">
        <f t="shared" si="0"/>
        <v>7</v>
      </c>
      <c r="B8" s="3" t="s">
        <v>167</v>
      </c>
      <c r="C8" s="3" t="s">
        <v>60</v>
      </c>
      <c r="D8" s="3" t="s">
        <v>61</v>
      </c>
      <c r="E8" s="3">
        <f>VLOOKUP(C8,[1]E4A施策マスタ!$Q$1:$W$23,4,FALSE)</f>
        <v>0.5</v>
      </c>
      <c r="F8" s="3">
        <f>VLOOKUP(C8,[1]E4A施策マスタ!$I$1:$O$23,4,FALSE)</f>
        <v>1</v>
      </c>
      <c r="G8" s="3"/>
      <c r="H8" s="4"/>
    </row>
    <row r="9" spans="1:9" x14ac:dyDescent="0.3">
      <c r="A9" s="3">
        <f t="shared" si="0"/>
        <v>8</v>
      </c>
      <c r="B9" s="3" t="s">
        <v>167</v>
      </c>
      <c r="C9" s="3" t="s">
        <v>64</v>
      </c>
      <c r="D9" s="3" t="s">
        <v>181</v>
      </c>
      <c r="E9" s="3">
        <f>VLOOKUP(C9,[1]E4A施策マスタ!$Q$1:$W$23,4,FALSE)</f>
        <v>0.1</v>
      </c>
      <c r="F9" s="3">
        <f>VLOOKUP(C9,[1]E4A施策マスタ!$I$1:$O$23,4,FALSE)</f>
        <v>0.5</v>
      </c>
      <c r="G9" s="3"/>
      <c r="H9" s="4"/>
    </row>
    <row r="10" spans="1:9" x14ac:dyDescent="0.3">
      <c r="A10" s="3">
        <f t="shared" si="0"/>
        <v>9</v>
      </c>
      <c r="B10" s="3" t="s">
        <v>167</v>
      </c>
      <c r="C10" s="3" t="s">
        <v>66</v>
      </c>
      <c r="D10" s="3" t="s">
        <v>67</v>
      </c>
      <c r="E10" s="3">
        <f>VLOOKUP(C10,[1]E4A施策マスタ!$Q$1:$W$23,4,FALSE)</f>
        <v>0.05</v>
      </c>
      <c r="F10" s="3">
        <f>VLOOKUP(C10,[1]E4A施策マスタ!$I$1:$O$23,4,FALSE)</f>
        <v>0.2</v>
      </c>
      <c r="G10" s="3"/>
      <c r="H10" s="4"/>
    </row>
    <row r="11" spans="1:9" x14ac:dyDescent="0.3">
      <c r="A11" s="3">
        <f t="shared" si="0"/>
        <v>10</v>
      </c>
      <c r="B11" s="3" t="s">
        <v>167</v>
      </c>
      <c r="C11" s="3" t="s">
        <v>68</v>
      </c>
      <c r="D11" s="3" t="s">
        <v>182</v>
      </c>
      <c r="E11" s="3">
        <f>VLOOKUP(C11,[1]E4A施策マスタ!$Q$1:$W$23,4,FALSE)</f>
        <v>0.1</v>
      </c>
      <c r="F11" s="3">
        <f>VLOOKUP(C11,[1]E4A施策マスタ!$I$1:$O$23,4,FALSE)</f>
        <v>0.5</v>
      </c>
      <c r="G11" s="3"/>
      <c r="H11" s="4"/>
    </row>
    <row r="12" spans="1:9" x14ac:dyDescent="0.3">
      <c r="A12" s="3">
        <f t="shared" si="0"/>
        <v>11</v>
      </c>
      <c r="B12" s="3" t="s">
        <v>168</v>
      </c>
      <c r="C12" s="3" t="s">
        <v>33</v>
      </c>
      <c r="D12" s="3" t="s">
        <v>10</v>
      </c>
      <c r="E12" s="3">
        <f>VLOOKUP(C12,[1]E4A施策マスタ!$Q$1:$W$23,4,FALSE)</f>
        <v>0</v>
      </c>
      <c r="F12" s="3">
        <f>VLOOKUP(C12,[1]E4A施策マスタ!$I$1:$O$23,4,FALSE)</f>
        <v>5.0000000000000001E-3</v>
      </c>
      <c r="G12" s="3"/>
      <c r="H12" s="4"/>
    </row>
    <row r="13" spans="1:9" x14ac:dyDescent="0.3">
      <c r="A13" s="3">
        <f t="shared" si="0"/>
        <v>12</v>
      </c>
      <c r="B13" s="3" t="s">
        <v>169</v>
      </c>
      <c r="C13" s="3" t="s">
        <v>34</v>
      </c>
      <c r="D13" s="3" t="s">
        <v>12</v>
      </c>
      <c r="E13" s="3">
        <f>VLOOKUP(C13,[1]E4A施策マスタ!$Q$1:$W$23,4,FALSE)</f>
        <v>0</v>
      </c>
      <c r="F13" s="3">
        <f>VLOOKUP(C13,[1]E4A施策マスタ!$I$1:$O$23,4,FALSE)</f>
        <v>0.01</v>
      </c>
      <c r="G13" s="3"/>
      <c r="H13" s="4"/>
    </row>
    <row r="14" spans="1:9" x14ac:dyDescent="0.3">
      <c r="A14" s="3">
        <f t="shared" si="0"/>
        <v>13</v>
      </c>
      <c r="B14" s="3" t="s">
        <v>169</v>
      </c>
      <c r="C14" s="3" t="s">
        <v>35</v>
      </c>
      <c r="D14" s="3" t="s">
        <v>14</v>
      </c>
      <c r="E14" s="3">
        <f>VLOOKUP(C14,[1]E4A施策マスタ!$Q$1:$W$23,4,FALSE)</f>
        <v>0</v>
      </c>
      <c r="F14" s="3">
        <f>VLOOKUP(C14,[1]E4A施策マスタ!$I$1:$O$23,4,FALSE)</f>
        <v>0.01</v>
      </c>
      <c r="G14" s="3"/>
      <c r="H14" s="4"/>
    </row>
    <row r="15" spans="1:9" x14ac:dyDescent="0.3">
      <c r="A15" s="3">
        <f t="shared" si="0"/>
        <v>14</v>
      </c>
      <c r="B15" s="3" t="s">
        <v>169</v>
      </c>
      <c r="C15" s="3" t="s">
        <v>39</v>
      </c>
      <c r="D15" s="3" t="s">
        <v>138</v>
      </c>
      <c r="E15" s="3">
        <f>VLOOKUP(C15,[1]E4A施策マスタ!$Q$1:$W$23,4,FALSE)</f>
        <v>0</v>
      </c>
      <c r="F15" s="3">
        <f>VLOOKUP(C15,[1]E4A施策マスタ!$I$1:$O$23,4,FALSE)</f>
        <v>0.02</v>
      </c>
      <c r="G15" s="3"/>
      <c r="H15" s="4"/>
    </row>
    <row r="16" spans="1:9" x14ac:dyDescent="0.3">
      <c r="A16" s="3">
        <f t="shared" si="0"/>
        <v>15</v>
      </c>
      <c r="B16" s="3" t="s">
        <v>169</v>
      </c>
      <c r="C16" s="3" t="s">
        <v>40</v>
      </c>
      <c r="D16" s="3" t="s">
        <v>183</v>
      </c>
      <c r="E16" s="3">
        <f>VLOOKUP(C16,[1]E4A施策マスタ!$Q$1:$W$23,4,FALSE)</f>
        <v>0</v>
      </c>
      <c r="F16" s="3">
        <f>VLOOKUP(C16,[1]E4A施策マスタ!$I$1:$O$23,4,FALSE)</f>
        <v>0.2</v>
      </c>
      <c r="G16" s="3"/>
      <c r="H16" s="4"/>
    </row>
    <row r="17" spans="1:8" x14ac:dyDescent="0.3">
      <c r="A17" s="3">
        <f t="shared" si="0"/>
        <v>16</v>
      </c>
      <c r="B17" s="3" t="s">
        <v>169</v>
      </c>
      <c r="C17" s="3" t="s">
        <v>42</v>
      </c>
      <c r="D17" s="3" t="s">
        <v>170</v>
      </c>
      <c r="E17" s="3">
        <f>VLOOKUP(C17,[1]E4A施策マスタ!$Q$1:$W$23,4,FALSE)</f>
        <v>0</v>
      </c>
      <c r="F17" s="3">
        <f>VLOOKUP(C17,[1]E4A施策マスタ!$I$1:$O$23,4,FALSE)</f>
        <v>0.01</v>
      </c>
      <c r="G17" s="3"/>
      <c r="H17" s="4"/>
    </row>
    <row r="18" spans="1:8" x14ac:dyDescent="0.3">
      <c r="A18" s="3">
        <f t="shared" si="0"/>
        <v>17</v>
      </c>
      <c r="B18" s="3" t="s">
        <v>169</v>
      </c>
      <c r="C18" s="3" t="s">
        <v>43</v>
      </c>
      <c r="D18" s="3" t="s">
        <v>144</v>
      </c>
      <c r="E18" s="3">
        <f>VLOOKUP(C18,[1]E4A施策マスタ!$Q$1:$W$23,4,FALSE)</f>
        <v>0</v>
      </c>
      <c r="F18" s="3">
        <f>VLOOKUP(C18,[1]E4A施策マスタ!$I$1:$O$23,4,FALSE)</f>
        <v>0.2</v>
      </c>
      <c r="G18" s="3"/>
      <c r="H18" s="4"/>
    </row>
    <row r="19" spans="1:8" x14ac:dyDescent="0.3">
      <c r="A19" s="3">
        <f t="shared" si="0"/>
        <v>18</v>
      </c>
      <c r="B19" s="3" t="s">
        <v>169</v>
      </c>
      <c r="C19" s="3" t="s">
        <v>44</v>
      </c>
      <c r="D19" s="3" t="s">
        <v>178</v>
      </c>
      <c r="E19" s="3">
        <f>VLOOKUP(C19,[1]E4A施策マスタ!$Q$1:$W$23,4,FALSE)</f>
        <v>0</v>
      </c>
      <c r="F19" s="3">
        <f>VLOOKUP(C19,[1]E4A施策マスタ!$I$1:$O$23,4,FALSE)</f>
        <v>0.1</v>
      </c>
      <c r="G19" s="3"/>
      <c r="H19" s="4"/>
    </row>
    <row r="20" spans="1:8" x14ac:dyDescent="0.3">
      <c r="A20" s="3">
        <f t="shared" si="0"/>
        <v>19</v>
      </c>
      <c r="B20" s="3" t="s">
        <v>169</v>
      </c>
      <c r="C20" s="3" t="s">
        <v>46</v>
      </c>
      <c r="D20" s="3" t="s">
        <v>25</v>
      </c>
      <c r="E20" s="3">
        <f>VLOOKUP(C20,[1]E4A施策マスタ!$Q$1:$W$23,4,FALSE)</f>
        <v>0</v>
      </c>
      <c r="F20" s="3">
        <f>VLOOKUP(C20,[1]E4A施策マスタ!$I$1:$O$23,4,FALSE)</f>
        <v>0.02</v>
      </c>
      <c r="G20" s="3"/>
      <c r="H20" s="4"/>
    </row>
    <row r="21" spans="1:8" x14ac:dyDescent="0.3">
      <c r="A21" s="3">
        <f t="shared" si="0"/>
        <v>20</v>
      </c>
      <c r="B21" s="3" t="s">
        <v>169</v>
      </c>
      <c r="C21" s="3" t="s">
        <v>47</v>
      </c>
      <c r="D21" s="3" t="s">
        <v>48</v>
      </c>
      <c r="E21" s="3">
        <f>VLOOKUP(C21,[1]E4A施策マスタ!$Q$1:$W$23,4,FALSE)</f>
        <v>0</v>
      </c>
      <c r="F21" s="3">
        <f>VLOOKUP(C21,[1]E4A施策マスタ!$I$1:$O$23,4,FALSE)</f>
        <v>0.02</v>
      </c>
      <c r="G21" s="3"/>
      <c r="H21" s="4"/>
    </row>
    <row r="22" spans="1:8" x14ac:dyDescent="0.3">
      <c r="A22" s="3">
        <f t="shared" si="0"/>
        <v>21</v>
      </c>
      <c r="B22" s="3" t="s">
        <v>169</v>
      </c>
      <c r="C22" s="3" t="s">
        <v>51</v>
      </c>
      <c r="D22" s="3" t="s">
        <v>31</v>
      </c>
      <c r="E22" s="3">
        <f>VLOOKUP(C22,[1]E4A施策マスタ!$Q$1:$W$23,4,FALSE)</f>
        <v>0.5</v>
      </c>
      <c r="F22" s="3">
        <f>VLOOKUP(C22,[1]E4A施策マスタ!$I$1:$O$23,4,FALSE)</f>
        <v>0.8</v>
      </c>
      <c r="G22" s="3"/>
      <c r="H22" s="4"/>
    </row>
    <row r="23" spans="1:8" x14ac:dyDescent="0.3">
      <c r="A23" s="3">
        <f t="shared" si="0"/>
        <v>22</v>
      </c>
      <c r="B23" s="3" t="s">
        <v>70</v>
      </c>
      <c r="C23" s="3" t="s">
        <v>194</v>
      </c>
      <c r="D23" s="3" t="s">
        <v>72</v>
      </c>
      <c r="E23" s="3" t="s">
        <v>73</v>
      </c>
      <c r="F23" s="3" t="s">
        <v>73</v>
      </c>
      <c r="G23" s="3"/>
      <c r="H23" s="4"/>
    </row>
    <row r="24" spans="1:8" x14ac:dyDescent="0.3">
      <c r="A24" s="3">
        <f t="shared" si="0"/>
        <v>23</v>
      </c>
      <c r="B24" s="3" t="s">
        <v>70</v>
      </c>
      <c r="C24" s="3" t="s">
        <v>195</v>
      </c>
      <c r="D24" s="3" t="s">
        <v>75</v>
      </c>
      <c r="E24" s="3" t="s">
        <v>73</v>
      </c>
      <c r="F24" s="3" t="s">
        <v>73</v>
      </c>
      <c r="G24" s="3"/>
      <c r="H24" s="4"/>
    </row>
    <row r="25" spans="1:8" x14ac:dyDescent="0.3">
      <c r="A25" s="3">
        <f t="shared" si="0"/>
        <v>24</v>
      </c>
      <c r="B25" s="3" t="s">
        <v>70</v>
      </c>
      <c r="C25" s="3" t="s">
        <v>196</v>
      </c>
      <c r="D25" s="3" t="s">
        <v>77</v>
      </c>
      <c r="E25" s="3" t="s">
        <v>73</v>
      </c>
      <c r="F25" s="3" t="s">
        <v>73</v>
      </c>
      <c r="G25" s="3"/>
      <c r="H25" s="4"/>
    </row>
    <row r="26" spans="1:8" x14ac:dyDescent="0.3">
      <c r="A26" s="3">
        <f t="shared" si="0"/>
        <v>25</v>
      </c>
      <c r="B26" s="3" t="s">
        <v>78</v>
      </c>
      <c r="C26" s="3" t="s">
        <v>197</v>
      </c>
      <c r="D26" s="3" t="s">
        <v>187</v>
      </c>
      <c r="E26" s="3" t="s">
        <v>73</v>
      </c>
      <c r="F26" s="3" t="s">
        <v>73</v>
      </c>
      <c r="G26" s="3"/>
      <c r="H26" s="4"/>
    </row>
    <row r="27" spans="1:8" x14ac:dyDescent="0.3">
      <c r="A27" s="3">
        <f t="shared" si="0"/>
        <v>26</v>
      </c>
      <c r="B27" s="3" t="s">
        <v>78</v>
      </c>
      <c r="C27" t="s">
        <v>198</v>
      </c>
      <c r="D27" s="3" t="s">
        <v>189</v>
      </c>
      <c r="E27" s="3" t="s">
        <v>73</v>
      </c>
      <c r="F27" s="3" t="s">
        <v>73</v>
      </c>
      <c r="G27" s="3"/>
      <c r="H27" s="4"/>
    </row>
    <row r="28" spans="1:8" x14ac:dyDescent="0.3">
      <c r="A28" s="3">
        <f t="shared" si="0"/>
        <v>27</v>
      </c>
      <c r="B28" s="3" t="s">
        <v>78</v>
      </c>
      <c r="C28" t="s">
        <v>199</v>
      </c>
      <c r="D28" s="3" t="s">
        <v>188</v>
      </c>
      <c r="E28" s="3" t="s">
        <v>73</v>
      </c>
      <c r="F28" s="3" t="s">
        <v>73</v>
      </c>
      <c r="G28" s="3"/>
      <c r="H28" s="4"/>
    </row>
    <row r="29" spans="1:8" x14ac:dyDescent="0.3">
      <c r="A29" s="3">
        <f t="shared" si="0"/>
        <v>28</v>
      </c>
      <c r="B29" s="3" t="s">
        <v>78</v>
      </c>
      <c r="C29" s="3" t="s">
        <v>200</v>
      </c>
      <c r="D29" s="3" t="s">
        <v>186</v>
      </c>
      <c r="E29" s="3" t="s">
        <v>73</v>
      </c>
      <c r="F29" s="3" t="s">
        <v>73</v>
      </c>
      <c r="G29" s="3"/>
      <c r="H29" s="4"/>
    </row>
    <row r="30" spans="1:8" x14ac:dyDescent="0.3">
      <c r="A30" s="3">
        <f t="shared" si="0"/>
        <v>29</v>
      </c>
      <c r="B30" s="3" t="s">
        <v>78</v>
      </c>
      <c r="C30" s="3" t="s">
        <v>201</v>
      </c>
      <c r="D30" s="3" t="s">
        <v>190</v>
      </c>
      <c r="E30" s="3" t="s">
        <v>73</v>
      </c>
      <c r="F30" s="3" t="s">
        <v>73</v>
      </c>
      <c r="G30" s="3"/>
      <c r="H30" s="4"/>
    </row>
    <row r="31" spans="1:8" x14ac:dyDescent="0.3">
      <c r="A31" s="3">
        <f t="shared" si="0"/>
        <v>30</v>
      </c>
      <c r="B31" s="3" t="s">
        <v>78</v>
      </c>
      <c r="C31" s="3" t="s">
        <v>202</v>
      </c>
      <c r="D31" s="3" t="s">
        <v>191</v>
      </c>
      <c r="E31" s="3" t="s">
        <v>73</v>
      </c>
      <c r="F31" s="3" t="s">
        <v>73</v>
      </c>
      <c r="G31" s="3"/>
      <c r="H31" s="4"/>
    </row>
    <row r="32" spans="1:8" x14ac:dyDescent="0.3">
      <c r="A32" s="3">
        <f t="shared" si="0"/>
        <v>31</v>
      </c>
      <c r="B32" s="3" t="s">
        <v>78</v>
      </c>
      <c r="C32" s="3" t="s">
        <v>203</v>
      </c>
      <c r="D32" s="3" t="s">
        <v>192</v>
      </c>
      <c r="E32" s="3" t="s">
        <v>73</v>
      </c>
      <c r="F32" s="3" t="s">
        <v>73</v>
      </c>
      <c r="G32" s="3"/>
      <c r="H32" s="4"/>
    </row>
    <row r="33" spans="1:8" x14ac:dyDescent="0.3">
      <c r="A33" s="3">
        <f t="shared" si="0"/>
        <v>32</v>
      </c>
      <c r="B33" s="3" t="s">
        <v>78</v>
      </c>
      <c r="C33" s="3" t="s">
        <v>204</v>
      </c>
      <c r="D33" s="3" t="s">
        <v>90</v>
      </c>
      <c r="E33" s="3" t="s">
        <v>73</v>
      </c>
      <c r="F33" s="3" t="s">
        <v>73</v>
      </c>
      <c r="G33" s="3"/>
      <c r="H33" s="4"/>
    </row>
    <row r="34" spans="1:8" x14ac:dyDescent="0.3">
      <c r="A34" s="3">
        <f t="shared" si="0"/>
        <v>33</v>
      </c>
      <c r="B34" s="3" t="s">
        <v>78</v>
      </c>
      <c r="C34" s="3" t="s">
        <v>205</v>
      </c>
      <c r="D34" s="3" t="s">
        <v>92</v>
      </c>
      <c r="E34" s="3" t="s">
        <v>73</v>
      </c>
      <c r="F34" s="3" t="s">
        <v>73</v>
      </c>
      <c r="G34" s="3"/>
      <c r="H34" s="4"/>
    </row>
    <row r="35" spans="1:8" x14ac:dyDescent="0.3">
      <c r="A35" s="3">
        <f t="shared" si="0"/>
        <v>34</v>
      </c>
      <c r="B35" s="3" t="s">
        <v>78</v>
      </c>
      <c r="C35" s="3" t="s">
        <v>206</v>
      </c>
      <c r="D35" s="3" t="s">
        <v>94</v>
      </c>
      <c r="E35" s="3" t="s">
        <v>73</v>
      </c>
      <c r="F35" s="3" t="s">
        <v>73</v>
      </c>
      <c r="G35" s="3"/>
      <c r="H35" s="4"/>
    </row>
    <row r="36" spans="1:8" x14ac:dyDescent="0.3">
      <c r="A36" s="3">
        <f t="shared" si="0"/>
        <v>35</v>
      </c>
      <c r="B36" s="3" t="s">
        <v>78</v>
      </c>
      <c r="C36" s="3" t="s">
        <v>207</v>
      </c>
      <c r="D36" s="3" t="s">
        <v>193</v>
      </c>
      <c r="E36" s="3" t="s">
        <v>73</v>
      </c>
      <c r="F36" s="3" t="s">
        <v>73</v>
      </c>
      <c r="G36" s="3"/>
      <c r="H36" s="4"/>
    </row>
    <row r="37" spans="1:8" x14ac:dyDescent="0.3">
      <c r="A37" s="3">
        <f t="shared" si="0"/>
        <v>36</v>
      </c>
      <c r="B37" s="3" t="s">
        <v>78</v>
      </c>
      <c r="C37" s="3" t="s">
        <v>208</v>
      </c>
      <c r="D37" s="3" t="s">
        <v>98</v>
      </c>
      <c r="E37" s="3" t="s">
        <v>73</v>
      </c>
      <c r="F37" s="3" t="s">
        <v>73</v>
      </c>
      <c r="G37" s="3"/>
      <c r="H37" s="4"/>
    </row>
    <row r="38" spans="1:8" x14ac:dyDescent="0.3">
      <c r="A38" s="3">
        <f t="shared" si="0"/>
        <v>37</v>
      </c>
      <c r="B38" s="3" t="s">
        <v>78</v>
      </c>
      <c r="C38" t="s">
        <v>209</v>
      </c>
      <c r="D38" s="3" t="s">
        <v>184</v>
      </c>
      <c r="E38" s="3" t="s">
        <v>73</v>
      </c>
      <c r="F38" s="3" t="s">
        <v>73</v>
      </c>
      <c r="G38" s="3"/>
      <c r="H38" s="4"/>
    </row>
    <row r="39" spans="1:8" x14ac:dyDescent="0.3">
      <c r="A39" s="3">
        <f t="shared" si="0"/>
        <v>38</v>
      </c>
      <c r="B39" s="3" t="s">
        <v>78</v>
      </c>
      <c r="C39" s="3" t="s">
        <v>210</v>
      </c>
      <c r="D39" s="3" t="s">
        <v>100</v>
      </c>
      <c r="E39" s="3" t="s">
        <v>73</v>
      </c>
      <c r="F39" s="3" t="s">
        <v>73</v>
      </c>
      <c r="G39" s="3"/>
      <c r="H39" s="4"/>
    </row>
    <row r="40" spans="1:8" x14ac:dyDescent="0.3">
      <c r="A40" s="3">
        <f t="shared" si="0"/>
        <v>39</v>
      </c>
      <c r="B40" s="3" t="s">
        <v>78</v>
      </c>
      <c r="C40" s="3" t="s">
        <v>211</v>
      </c>
      <c r="D40" s="3" t="s">
        <v>172</v>
      </c>
      <c r="E40" s="3" t="s">
        <v>73</v>
      </c>
      <c r="F40" s="3" t="s">
        <v>73</v>
      </c>
      <c r="G40" s="3"/>
      <c r="H40" s="4"/>
    </row>
    <row r="41" spans="1:8" x14ac:dyDescent="0.3">
      <c r="A41" s="3">
        <f t="shared" si="0"/>
        <v>40</v>
      </c>
      <c r="B41" s="3" t="s">
        <v>78</v>
      </c>
      <c r="C41" s="3" t="s">
        <v>212</v>
      </c>
      <c r="D41" s="3" t="s">
        <v>175</v>
      </c>
      <c r="E41" s="3" t="s">
        <v>73</v>
      </c>
      <c r="F41" s="3" t="s">
        <v>73</v>
      </c>
      <c r="G41" s="3"/>
      <c r="H41" s="4"/>
    </row>
    <row r="42" spans="1:8" x14ac:dyDescent="0.3">
      <c r="A42" s="3">
        <f t="shared" si="0"/>
        <v>41</v>
      </c>
      <c r="B42" s="3" t="s">
        <v>78</v>
      </c>
      <c r="C42" s="3" t="s">
        <v>213</v>
      </c>
      <c r="D42" s="3" t="s">
        <v>185</v>
      </c>
      <c r="E42" s="3" t="s">
        <v>73</v>
      </c>
      <c r="F42" s="3" t="s">
        <v>73</v>
      </c>
      <c r="G42" s="3"/>
      <c r="H42" s="4"/>
    </row>
    <row r="43" spans="1:8" x14ac:dyDescent="0.3">
      <c r="A43" s="3">
        <f t="shared" si="0"/>
        <v>42</v>
      </c>
      <c r="B43" s="3" t="s">
        <v>78</v>
      </c>
      <c r="C43" s="3" t="s">
        <v>214</v>
      </c>
      <c r="D43" s="3" t="s">
        <v>177</v>
      </c>
      <c r="E43" s="3" t="s">
        <v>73</v>
      </c>
      <c r="F43" s="3" t="s">
        <v>73</v>
      </c>
      <c r="G43" s="3"/>
      <c r="H43" s="4"/>
    </row>
    <row r="44" spans="1:8" x14ac:dyDescent="0.3">
      <c r="A44" s="3"/>
      <c r="B44" s="3"/>
      <c r="C44" s="3"/>
      <c r="D44" s="3"/>
      <c r="E44" s="3"/>
      <c r="F44" s="3"/>
      <c r="G44" s="3"/>
      <c r="H44" s="4"/>
    </row>
    <row r="45" spans="1:8" x14ac:dyDescent="0.3">
      <c r="A45" s="11"/>
      <c r="B45" s="11"/>
      <c r="C45" s="11"/>
      <c r="D45" s="11"/>
      <c r="E45" s="11"/>
      <c r="F45" s="11"/>
      <c r="G45" s="11"/>
      <c r="H45" s="12"/>
    </row>
    <row r="46" spans="1:8" s="13" customFormat="1" x14ac:dyDescent="0.3">
      <c r="H46" s="14"/>
    </row>
    <row r="47" spans="1:8" s="13" customFormat="1" x14ac:dyDescent="0.3">
      <c r="H47" s="14"/>
    </row>
    <row r="48" spans="1:8" s="13" customFormat="1" x14ac:dyDescent="0.3">
      <c r="H48" s="14"/>
    </row>
    <row r="49" spans="5:8" s="13" customFormat="1" x14ac:dyDescent="0.3">
      <c r="H49" s="14"/>
    </row>
    <row r="50" spans="5:8" s="13" customFormat="1" x14ac:dyDescent="0.3">
      <c r="H50" s="14"/>
    </row>
    <row r="51" spans="5:8" s="13" customFormat="1" x14ac:dyDescent="0.3">
      <c r="H51" s="14"/>
    </row>
    <row r="52" spans="5:8" s="13" customFormat="1" x14ac:dyDescent="0.3">
      <c r="H52" s="14"/>
    </row>
    <row r="53" spans="5:8" s="13" customFormat="1" x14ac:dyDescent="0.3">
      <c r="H53" s="14"/>
    </row>
    <row r="54" spans="5:8" s="13" customFormat="1" x14ac:dyDescent="0.3">
      <c r="H54" s="14"/>
    </row>
    <row r="55" spans="5:8" s="13" customFormat="1" x14ac:dyDescent="0.3">
      <c r="H55" s="14"/>
    </row>
    <row r="56" spans="5:8" s="13" customFormat="1" x14ac:dyDescent="0.3">
      <c r="H56" s="14"/>
    </row>
    <row r="57" spans="5:8" s="13" customFormat="1" x14ac:dyDescent="0.3">
      <c r="H57" s="14"/>
    </row>
    <row r="58" spans="5:8" s="13" customFormat="1" x14ac:dyDescent="0.3">
      <c r="H58" s="14"/>
    </row>
    <row r="59" spans="5:8" s="13" customFormat="1" x14ac:dyDescent="0.3">
      <c r="H59" s="14"/>
    </row>
    <row r="60" spans="5:8" s="13" customFormat="1" x14ac:dyDescent="0.3">
      <c r="H60" s="14"/>
    </row>
    <row r="61" spans="5:8" s="13" customFormat="1" x14ac:dyDescent="0.3">
      <c r="H61" s="14"/>
    </row>
    <row r="62" spans="5:8" s="13" customFormat="1" x14ac:dyDescent="0.3">
      <c r="H62" s="14"/>
    </row>
    <row r="63" spans="5:8" s="15" customFormat="1" x14ac:dyDescent="0.3">
      <c r="E63" s="16"/>
      <c r="H63" s="17"/>
    </row>
    <row r="64" spans="5:8" s="15" customFormat="1" x14ac:dyDescent="0.3">
      <c r="H64" s="17"/>
    </row>
    <row r="65" spans="5:8" s="15" customFormat="1" x14ac:dyDescent="0.3">
      <c r="H65" s="17"/>
    </row>
    <row r="66" spans="5:8" s="15" customFormat="1" x14ac:dyDescent="0.3">
      <c r="H66" s="17"/>
    </row>
    <row r="67" spans="5:8" s="15" customFormat="1" x14ac:dyDescent="0.3">
      <c r="H67" s="17"/>
    </row>
    <row r="68" spans="5:8" s="15" customFormat="1" x14ac:dyDescent="0.3">
      <c r="E68" s="16"/>
      <c r="H68" s="17"/>
    </row>
    <row r="69" spans="5:8" s="15" customFormat="1" x14ac:dyDescent="0.3">
      <c r="G69" s="17"/>
      <c r="H69" s="17"/>
    </row>
    <row r="70" spans="5:8" s="15" customFormat="1" x14ac:dyDescent="0.3">
      <c r="H70" s="17"/>
    </row>
    <row r="71" spans="5:8" s="15" customFormat="1" x14ac:dyDescent="0.3">
      <c r="H71" s="17"/>
    </row>
    <row r="72" spans="5:8" s="15" customFormat="1" x14ac:dyDescent="0.3">
      <c r="H72" s="17"/>
    </row>
    <row r="73" spans="5:8" s="15" customFormat="1" x14ac:dyDescent="0.3">
      <c r="H73" s="17"/>
    </row>
    <row r="74" spans="5:8" s="15" customFormat="1" x14ac:dyDescent="0.3">
      <c r="H74" s="17"/>
    </row>
    <row r="75" spans="5:8" s="15" customFormat="1" x14ac:dyDescent="0.3">
      <c r="E75" s="16"/>
      <c r="H75" s="17"/>
    </row>
    <row r="76" spans="5:8" s="15" customFormat="1" x14ac:dyDescent="0.3">
      <c r="G76" s="17"/>
      <c r="H76" s="17"/>
    </row>
    <row r="77" spans="5:8" s="15" customFormat="1" x14ac:dyDescent="0.3">
      <c r="H77" s="17"/>
    </row>
    <row r="78" spans="5:8" s="15" customFormat="1" x14ac:dyDescent="0.3">
      <c r="H78" s="17"/>
    </row>
    <row r="79" spans="5:8" s="15" customFormat="1" x14ac:dyDescent="0.3">
      <c r="H79" s="17"/>
    </row>
    <row r="80" spans="5:8" s="15" customFormat="1" x14ac:dyDescent="0.3">
      <c r="H80" s="17"/>
    </row>
    <row r="81" spans="5:8" s="15" customFormat="1" x14ac:dyDescent="0.3">
      <c r="E81" s="16"/>
      <c r="H81" s="17"/>
    </row>
    <row r="82" spans="5:8" s="15" customFormat="1" x14ac:dyDescent="0.3">
      <c r="H82" s="17"/>
    </row>
    <row r="83" spans="5:8" s="15" customFormat="1" x14ac:dyDescent="0.3">
      <c r="H83" s="17"/>
    </row>
    <row r="84" spans="5:8" s="15" customFormat="1" x14ac:dyDescent="0.3">
      <c r="E84" s="16"/>
      <c r="H84" s="17"/>
    </row>
    <row r="85" spans="5:8" s="15" customFormat="1" x14ac:dyDescent="0.3">
      <c r="H85" s="17"/>
    </row>
  </sheetData>
  <autoFilter ref="A1:I85" xr:uid="{DBE37152-D6E8-4D89-9C5D-417A5613889D}"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8d0b7f-20d9-4ce1-8b4d-bcda3e30d7c8" xsi:nil="true"/>
    <lcf76f155ced4ddcb4097134ff3c332f xmlns="1c4fb29f-bc53-4d71-9bc6-4e7979245f1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F890F869F173D47B9AF53E2CF8B27E5" ma:contentTypeVersion="26" ma:contentTypeDescription="新しいドキュメントを作成します。" ma:contentTypeScope="" ma:versionID="02944bc97601c8d16736f98d8dbf2e33">
  <xsd:schema xmlns:xsd="http://www.w3.org/2001/XMLSchema" xmlns:xs="http://www.w3.org/2001/XMLSchema" xmlns:p="http://schemas.microsoft.com/office/2006/metadata/properties" xmlns:ns2="1c4fb29f-bc53-4d71-9bc6-4e7979245f16" xmlns:ns3="7e8d0b7f-20d9-4ce1-8b4d-bcda3e30d7c8" targetNamespace="http://schemas.microsoft.com/office/2006/metadata/properties" ma:root="true" ma:fieldsID="94669b4695a9964587795d0a05959cf0" ns2:_="" ns3:_="">
    <xsd:import namespace="1c4fb29f-bc53-4d71-9bc6-4e7979245f16"/>
    <xsd:import namespace="7e8d0b7f-20d9-4ce1-8b4d-bcda3e30d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4fb29f-bc53-4d71-9bc6-4e7979245f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bc4fd492-276b-4614-b3af-3a4c63b563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8d0b7f-20d9-4ce1-8b4d-bcda3e30d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5f37619-6dce-432d-bc49-21f3004f41d8}" ma:internalName="TaxCatchAll" ma:showField="CatchAllData" ma:web="7e8d0b7f-20d9-4ce1-8b4d-bcda3e30d7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792630-AB39-44EB-AFCB-3F0F36677AB4}">
  <ds:schemaRefs>
    <ds:schemaRef ds:uri="http://schemas.microsoft.com/office/2006/metadata/properties"/>
    <ds:schemaRef ds:uri="http://schemas.microsoft.com/office/infopath/2007/PartnerControls"/>
    <ds:schemaRef ds:uri="7e8d0b7f-20d9-4ce1-8b4d-bcda3e30d7c8"/>
    <ds:schemaRef ds:uri="1c4fb29f-bc53-4d71-9bc6-4e7979245f16"/>
  </ds:schemaRefs>
</ds:datastoreItem>
</file>

<file path=customXml/itemProps2.xml><?xml version="1.0" encoding="utf-8"?>
<ds:datastoreItem xmlns:ds="http://schemas.openxmlformats.org/officeDocument/2006/customXml" ds:itemID="{4F8CCC9F-73A6-4362-B3EA-EE8C3129C6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E9E57A-F475-4ED2-9FF0-C90AF86623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4fb29f-bc53-4d71-9bc6-4e7979245f16"/>
    <ds:schemaRef ds:uri="7e8d0b7f-20d9-4ce1-8b4d-bcda3e30d7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日本経済モデル（初版）</vt:lpstr>
      <vt:lpstr>日本経済モデル（２版）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Echizenya, Naoyuki/越前谷 直之</dc:creator>
  <cp:keywords/>
  <dc:description/>
  <cp:lastModifiedBy>Sumiya, Yuta/住谷 祐太</cp:lastModifiedBy>
  <cp:revision/>
  <dcterms:created xsi:type="dcterms:W3CDTF">2024-06-07T00:05:45Z</dcterms:created>
  <dcterms:modified xsi:type="dcterms:W3CDTF">2025-03-17T09:58:35Z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2024-06-07T01:05:15Z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b4ba7b64-f83c-4345-b6c8-86192c011e4f</vt:lpwstr>
  </property>
  <property fmtid="{D5CDD505-2E9C-101B-9397-08002B2CF9AE}" pid="8" name="MSIP_Label_a7295cc1-d279-42ac-ab4d-3b0f4fece050_ContentBits">
    <vt:lpwstr>0</vt:lpwstr>
  </property>
  <property fmtid="{D5CDD505-2E9C-101B-9397-08002B2CF9AE}" pid="9" name="ContentTypeId">
    <vt:lpwstr>0x0101007F890F869F173D47B9AF53E2CF8B27E5</vt:lpwstr>
  </property>
</Properties>
</file>