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New Mexico State (Post-doc)\Acequia models\Model development resources\"/>
    </mc:Choice>
  </mc:AlternateContent>
  <bookViews>
    <workbookView xWindow="0" yWindow="0" windowWidth="13830" windowHeight="7740" activeTab="1"/>
  </bookViews>
  <sheets>
    <sheet name="Sheet1" sheetId="1" r:id="rId1"/>
    <sheet name="Sheet2" sheetId="2" r:id="rId2"/>
  </sheets>
  <definedNames>
    <definedName name="_xlnm._FilterDatabase" localSheetId="0" hidden="1">Sheet1!$A$1:$L$1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2" l="1"/>
  <c r="P9" i="2"/>
  <c r="P10" i="2"/>
  <c r="P11" i="2"/>
  <c r="P12" i="2"/>
  <c r="P13" i="2"/>
  <c r="P14" i="2"/>
  <c r="P8" i="2"/>
  <c r="O15" i="2"/>
</calcChain>
</file>

<file path=xl/sharedStrings.xml><?xml version="1.0" encoding="utf-8"?>
<sst xmlns="http://schemas.openxmlformats.org/spreadsheetml/2006/main" count="2062" uniqueCount="1237">
  <si>
    <t>Name</t>
  </si>
  <si>
    <t>Unit</t>
  </si>
  <si>
    <t>Dimensions</t>
  </si>
  <si>
    <t>Auto Dimensions</t>
  </si>
  <si>
    <t>Auto Unit</t>
  </si>
  <si>
    <t>Auto Type</t>
  </si>
  <si>
    <t>Definition</t>
  </si>
  <si>
    <t>Documentation</t>
  </si>
  <si>
    <t>Note</t>
  </si>
  <si>
    <t>Reservoir</t>
  </si>
  <si>
    <t>Modify Time</t>
  </si>
  <si>
    <t>Absentee acequia members</t>
  </si>
  <si>
    <t>person</t>
  </si>
  <si>
    <t>50&lt;&lt;person&gt;&gt;</t>
  </si>
  <si>
    <t xml:space="preserve">Acequia members age 0-65 who have left the acequia but can potentially return. </t>
  </si>
  <si>
    <t>Acequia elders</t>
  </si>
  <si>
    <t>Acequia members age 65 and over.</t>
  </si>
  <si>
    <t>Acequia members</t>
  </si>
  <si>
    <t>180&lt;&lt;person&gt;&gt;</t>
  </si>
  <si>
    <t>Acequia members age 18-65</t>
  </si>
  <si>
    <t>Acequia newcomers</t>
  </si>
  <si>
    <t>15&lt;&lt;person&gt;&gt;</t>
  </si>
  <si>
    <t xml:space="preserve">Acequia community newcomers age 18 and over. </t>
  </si>
  <si>
    <t>Acequia youth</t>
  </si>
  <si>
    <t>125&lt;&lt;person&gt;&gt;</t>
  </si>
  <si>
    <t xml:space="preserve">Acequia youth members age 0-18. </t>
  </si>
  <si>
    <t>Cattle herd size</t>
  </si>
  <si>
    <t>animal/person</t>
  </si>
  <si>
    <t xml:space="preserve">Cattle herd size is the number of livestock owned by an individual parciante, controlled by restocking and culling. The units for cattle herd size is animal/person rather than total animals because we are concerned with profitability per parciante, not profitability of the entire acequia or region. Total animal units are tracked through the 'Climate and grazing area effects' box that calculates the total number of cattle that can graze the surrounding uplands. </t>
  </si>
  <si>
    <t>Fallow land</t>
  </si>
  <si>
    <t>acre</t>
  </si>
  <si>
    <t>250&lt;&lt;acre&gt;&gt;</t>
  </si>
  <si>
    <t>Varibale represents the amount of agricultural land not being used for producton of any kind and has yet to be developed for residential.   REFERENCE MODE SOURCE?</t>
  </si>
  <si>
    <t>Forage reserved</t>
  </si>
  <si>
    <t>lb</t>
  </si>
  <si>
    <t>50000&lt;&lt;lb&gt;&gt;</t>
  </si>
  <si>
    <t xml:space="preserve">Stock to accumulate forage reserves for cattle winter feeding. </t>
  </si>
  <si>
    <t>Land in production</t>
  </si>
  <si>
    <t>2600 &lt;&lt;acre&gt;&gt;</t>
  </si>
  <si>
    <t>Variable represents the amount of land used for agriculture production. Land is partitioned out into various commodities on the 'Crop production' tab.   REFERENCE MODE SOURCE?</t>
  </si>
  <si>
    <t>Acequia mutualism</t>
  </si>
  <si>
    <t>cohesive</t>
  </si>
  <si>
    <t xml:space="preserve">Hypothesized stock of Acequia mutualism (or cohesiveness) of the community that is vital to maintaining agriculture and acequia hydrology components, time in agriculture, and therefore Community Participation Index. </t>
  </si>
  <si>
    <t>Ag profit-loss</t>
  </si>
  <si>
    <t>dollar</t>
  </si>
  <si>
    <t>5000&lt;&lt;dollar&gt;&gt;</t>
  </si>
  <si>
    <t>Stock represents the profit or loss from all agricultural operations (cropping and cattle grazing). The stock is continuous as land use change and ag markets continuously change profitability of operators at any given time.</t>
  </si>
  <si>
    <t>Agriculture-time preference</t>
  </si>
  <si>
    <t xml:space="preserve">This stock is a measure of preference given to working in agriculture versus commuting to external jobs. Potential values range between 0 and 1. </t>
  </si>
  <si>
    <t>Cattle marketed</t>
  </si>
  <si>
    <t>animal</t>
  </si>
  <si>
    <t>0&lt;&lt;animal&gt;&gt;</t>
  </si>
  <si>
    <t xml:space="preserve">Stock to accumulate the number of cattle sold throughout the year. </t>
  </si>
  <si>
    <t>Change in acequia population</t>
  </si>
  <si>
    <t>0&lt;&lt;person&gt;&gt;</t>
  </si>
  <si>
    <t xml:space="preserve">Stock to estimate change in Acequia population from time step to time step, which drives Residential development rates. </t>
  </si>
  <si>
    <t>Cost per acre stock</t>
  </si>
  <si>
    <t>dollar/acre</t>
  </si>
  <si>
    <t>'Initial farm operating costs per acre'</t>
  </si>
  <si>
    <t>Cost per acre stock represents the cost of agricultural production per acre (averaged across all land use types) for a given farm.</t>
  </si>
  <si>
    <t>Cropping profit-loss</t>
  </si>
  <si>
    <t>3000&lt;&lt;dollar&gt;&gt;</t>
  </si>
  <si>
    <t xml:space="preserve">Profit (loss) from cropping activities only. </t>
  </si>
  <si>
    <t>Cumulative annual flow</t>
  </si>
  <si>
    <t>AF</t>
  </si>
  <si>
    <t>900000000&lt;&lt;gal&gt;&gt;</t>
  </si>
  <si>
    <t xml:space="preserve">Accounting stock variable to estimate cumulative annual flow values. </t>
  </si>
  <si>
    <t>Cumulative irrigation level</t>
  </si>
  <si>
    <t xml:space="preserve">Cumulative irrigation level is a stock to appropriately accumulate the amount of water applied to the crop production function per year. This requires a unit-less number to be inputed into the crop production functions and best represents the total amount of water that an acre of field would have received. </t>
  </si>
  <si>
    <t>Cumulative profit-loss</t>
  </si>
  <si>
    <t>'Initial savings'</t>
  </si>
  <si>
    <t xml:space="preserve">Stock represents a life-time profit-loss that adjusts once per year based on the value of Year end adjustment flow value. </t>
  </si>
  <si>
    <t>Cumulative water sold</t>
  </si>
  <si>
    <t>0&lt;&lt;AF&gt;&gt;</t>
  </si>
  <si>
    <t xml:space="preserve">Total amount (volume) of water sold over the course of simulation, and therefore must not enter acequia ditch flow in proceeding years. </t>
  </si>
  <si>
    <t>Grazing costs</t>
  </si>
  <si>
    <t xml:space="preserve">Estimated grazing costs associated with keeping, raising, and feeding cattle per year. </t>
  </si>
  <si>
    <t>Grazing revenue</t>
  </si>
  <si>
    <t xml:space="preserve">Estimated average revenue derived from cattle grazing enterprises of acequia parciantes. </t>
  </si>
  <si>
    <t>Monthly stream water available for irrigation</t>
  </si>
  <si>
    <t>150&lt;&lt;AF&gt;&gt;</t>
  </si>
  <si>
    <t>Although acequias get irrigation water from an active stream channel rather than a resovoir, mayordomo's and acequia members have calibrated their vision be able to translate stream flows (e.g., cf/s) into a volume of irrigation water (e.g., AF) that can be brought down the acequia. Therefore, this stock was added to translate the average stream flow velocity per month into a stock that represents the equivalent volume of water that would have been available for irrigation (i.e., the volume that passed the diversion dam that particular month). This may be referred to as the "irrigation account" for the acequa.</t>
  </si>
  <si>
    <t>Months since start</t>
  </si>
  <si>
    <t xml:space="preserve">A stock to count the number of months since the simulation began, which is used to multiple INDEX function variables to look up model input values over time. </t>
  </si>
  <si>
    <t>Past Ag Profit</t>
  </si>
  <si>
    <t>75000&lt;&lt;dollars&gt;&gt;</t>
  </si>
  <si>
    <t>3-year running average profit.</t>
  </si>
  <si>
    <t>Residential land</t>
  </si>
  <si>
    <t>50&lt;&lt;acre&gt;&gt;</t>
  </si>
  <si>
    <t>Variable represents the amount of residential land within the acequia community. We assume that residential land will not change use over the simulation horizon. Therefore this stock acts as a sink from which land does not change use.   REFERENCE MODE SOURCE?</t>
  </si>
  <si>
    <t>Riparian habitat</t>
  </si>
  <si>
    <t>70&lt;&lt;acre&gt;&gt;</t>
  </si>
  <si>
    <t xml:space="preserve">Riparian habitat is the amount of riparian habitat along the stream reach and the acequia channel. The total amount of additional habitat is constrained by an assumed proportion of Fallow land that can physically become riparian area as well as by the available water for riparian consumption from acequia and river flow and seepage.  There is a seperate variable for Bosque riparian area, which is incorporated into the maximum riparian potential. </t>
  </si>
  <si>
    <t>Shallower grounwater</t>
  </si>
  <si>
    <t>Sum of newcomers</t>
  </si>
  <si>
    <t xml:space="preserve">Stock to count the total number of newcomers over the entire simulation, which is used as an estimate of non-Hispanic community demographic. </t>
  </si>
  <si>
    <t>Total population</t>
  </si>
  <si>
    <t>370&lt;&lt;person&gt;&gt;</t>
  </si>
  <si>
    <t xml:space="preserve">Stock to aggregate acequia parciantes from all population chain factors. </t>
  </si>
  <si>
    <t>Upland grazing area</t>
  </si>
  <si>
    <t xml:space="preserve">Assumed area available for upland grazing livestock. </t>
  </si>
  <si>
    <t>Year end profit-loss</t>
  </si>
  <si>
    <t>0&lt;&lt;dollar&gt;&gt;</t>
  </si>
  <si>
    <t xml:space="preserve">This stock is an accumulation of all the years activities to be moved into the Cumulative profit-loss stock. </t>
  </si>
  <si>
    <t>1 month delay period</t>
  </si>
  <si>
    <t>month</t>
  </si>
  <si>
    <t>1&lt;&lt;months&gt;&gt;</t>
  </si>
  <si>
    <t xml:space="preserve">Aux variable for 1 month used in a delay function. </t>
  </si>
  <si>
    <t>10 month delay period</t>
  </si>
  <si>
    <t>10&lt;&lt;month&gt;&gt;</t>
  </si>
  <si>
    <t xml:space="preserve">Aux variable for 10 month used in a delay function. </t>
  </si>
  <si>
    <t>11 month delay period</t>
  </si>
  <si>
    <t>11&lt;&lt;months&gt;&gt;</t>
  </si>
  <si>
    <t xml:space="preserve">Aux variable for 11 month used in a delay function. </t>
  </si>
  <si>
    <t>12 month delay period</t>
  </si>
  <si>
    <t>12&lt;&lt;months&gt;&gt;</t>
  </si>
  <si>
    <t xml:space="preserve">Aux variable for 12 month used in a delay function. </t>
  </si>
  <si>
    <t>12 month forage</t>
  </si>
  <si>
    <t>DELAYINF('Potential stored feeds','12 month delay period',1,'Potential stored feeds')</t>
  </si>
  <si>
    <t xml:space="preserve">Estimated forage harvest availability for storage under a 12 month time delay. This is compared to the '6 month forage' to estimate the maximum amount of forage harvested and stored in the previous 12 months. </t>
  </si>
  <si>
    <t>2 month delay period</t>
  </si>
  <si>
    <t>2&lt;&lt;months&gt;&gt;</t>
  </si>
  <si>
    <t xml:space="preserve">Aux variable for 2 month used in a delay function. </t>
  </si>
  <si>
    <t>3 month delay period</t>
  </si>
  <si>
    <t>3&lt;&lt;months&gt;&gt;</t>
  </si>
  <si>
    <t xml:space="preserve">Aux variable for 3 month used in a delay function. </t>
  </si>
  <si>
    <t>4 month delay period</t>
  </si>
  <si>
    <t>4&lt;&lt;months&gt;&gt;</t>
  </si>
  <si>
    <t xml:space="preserve">Aux variable for 4 month used in a delay function. </t>
  </si>
  <si>
    <t>5 month delay period</t>
  </si>
  <si>
    <t>5&lt;&lt;month&gt;&gt;</t>
  </si>
  <si>
    <t xml:space="preserve">Aux variable for 5 month used in a delay function. </t>
  </si>
  <si>
    <t>6 month delay period</t>
  </si>
  <si>
    <t>6&lt;&lt;month&gt;&gt;</t>
  </si>
  <si>
    <t xml:space="preserve">Aux variable for 6 month used in a delay function. </t>
  </si>
  <si>
    <t>6 month forage</t>
  </si>
  <si>
    <t>DELAYINF('Potential stored feeds','6 month delay period',1,'Potential stored feeds')</t>
  </si>
  <si>
    <t xml:space="preserve">Estimated forage harvest availability for storage under a 6 month time delay. This is compared to the '12 month forage' to estimate the maximum amount of forage harvested and stored in the previous 12 months. </t>
  </si>
  <si>
    <t>7 month delay period</t>
  </si>
  <si>
    <t>7&lt;&lt;month&gt;&gt;</t>
  </si>
  <si>
    <t xml:space="preserve">Aux variable for 7 month used in a delay function. </t>
  </si>
  <si>
    <t>8 month delay period</t>
  </si>
  <si>
    <t>8&lt;&lt;months&gt;&gt;</t>
  </si>
  <si>
    <t xml:space="preserve">Aux variable for 8 month used in a delay function. </t>
  </si>
  <si>
    <t>9 month delay period</t>
  </si>
  <si>
    <t>9&lt;&lt;month&gt;&gt;</t>
  </si>
  <si>
    <t xml:space="preserve">Aux variable for 9 month used in a delay function. </t>
  </si>
  <si>
    <t>Absentee decisions</t>
  </si>
  <si>
    <t>GRAPH('Agriculture-time preference', 0, 0.1, {0.15, 0.104, 0.078, 0.056, 0.036, 0.027, 0.018, 0.003, 0.0, 0//Min:-0.1;Max:0.5//})</t>
  </si>
  <si>
    <t xml:space="preserve">Assumed rate function for the percentage of acequia members willing to begin communting or relocating based on the opportunity cost of labor, determined by Agriculture time preference. </t>
  </si>
  <si>
    <t>Absentee rate</t>
  </si>
  <si>
    <t>GRAPH('GAP in potential to agriculture',-3,0.2,{0.2,0.18,0.155,0.14,0.125,0.115,0.095,0.08,0.065,0.06,0.055,0.035,0.03,0.015,0,0,0,0,0,0,0.005,0.02,0.075,0.11,0.15,0.175,0.205,0.225,0.235,.25//Min:-0.25;Max:0.5//})</t>
  </si>
  <si>
    <t>This variable is a GRAPH function of the ratio of total Opportunity Cost of working in the acequia to what agricultural profit was made by spending time in local agriculture. This ratio is important for parciantes making 'stay or go' decisions. If External income potential is greater than Ag profit (GAP&gt;1), then more parciantes will switch towards absentee, whiles value closer to 0 will likely put more weight behind agricultural employment.   REFERENCE MODE FOR MIGRATION?</t>
  </si>
  <si>
    <t>Acclimation time</t>
  </si>
  <si>
    <t>36&lt;&lt;month&gt;&gt;</t>
  </si>
  <si>
    <t xml:space="preserve">Assumed time (~3 years) for newcomers to acclimate into acequia community. </t>
  </si>
  <si>
    <t>Acequia             absentees</t>
  </si>
  <si>
    <t>person/month</t>
  </si>
  <si>
    <t>'Youth leaving acequia'+'Adult leaving acequia'</t>
  </si>
  <si>
    <t xml:space="preserve">Flow variable from Acequia population that combines Youth and Adult decisions to leave acequia. </t>
  </si>
  <si>
    <t>Acequia births</t>
  </si>
  <si>
    <t>Births</t>
  </si>
  <si>
    <t xml:space="preserve">Addition to Acequia population through births. Birth rates used for Acequia youth (age 15-17 only) and Acequia adults were averaged for accumulated age cohorts reported in New Mexico Information for Community Assessment (NMICA) available at mica.health.state.nm.us/nmindex.html; Bernalillo County 1999; also shown in Sandia Labs System Dynamics Toolbox. </t>
  </si>
  <si>
    <t>Acequia deaths nonreturners nonacclimating</t>
  </si>
  <si>
    <t>'Youth deaths'+'Member deaths'+'Elder deaths'+'Non-returning members'</t>
  </si>
  <si>
    <t>Accumulated reductions in Acequia population due to deaths, non returners and nonacclimating members.</t>
  </si>
  <si>
    <t>Acequia ditch length</t>
  </si>
  <si>
    <t>m</t>
  </si>
  <si>
    <t>2500&lt;&lt;m&gt;&gt;</t>
  </si>
  <si>
    <t xml:space="preserve">Assumed acequia ditch length. </t>
  </si>
  <si>
    <t>Acequia land fragmention rate</t>
  </si>
  <si>
    <t xml:space="preserve">((('Homestead size'*'Land sales rate and newcomer introduction')*-'Percentage of land sold')/'Total land') </t>
  </si>
  <si>
    <t xml:space="preserve">Using the number of parciantes who are selling land (Land sales rate), the Percentage of land sold (assumed constant), and Homestead size, an estimate of sold acres is made. This estimate is divided by Total land to estimate a percentage, or rate, of fragmentation occuring within the acequia. </t>
  </si>
  <si>
    <t>Acequia seepage</t>
  </si>
  <si>
    <t>cf/s</t>
  </si>
  <si>
    <t>'Acequia water flow'*'Acequia seepage factor'</t>
  </si>
  <si>
    <t xml:space="preserve">This variable represents the seepage effect of water losed through soil absorption along the acequia ditch channel itself. The value is derived by multiplying acequia flow by a seepage factor, empirically derived (Fernald and Guldan 2008). Although there is variation in the observed data, we assume a constant value here close to the observed mean. </t>
  </si>
  <si>
    <t>Acequia seepage factor</t>
  </si>
  <si>
    <t>Mean ditch seepage value reported by Fernald and Guldan (Journal of Sustainable Agriculture: Hydrologic, Riparian, and Agroecosystem Functions of Traditional Acequia Irrigation Systems</t>
  </si>
  <si>
    <t>; 2008).</t>
  </si>
  <si>
    <t>Acequia water diversion rule</t>
  </si>
  <si>
    <t>Acm/month</t>
  </si>
  <si>
    <t>IF(TIME&gt;1&lt;&lt;@month&gt;&gt;, IF('Flow rate input'&gt; 'Min streamflow required', ('Flow rate input'*'Diversion percentage'*'Irrigation months'), 0&lt;&lt;Acm&gt;&gt;/1&lt;&lt;month&gt;&gt;), 0&lt;&lt;Acm&gt;&gt;/1&lt;&lt;month&gt;&gt;)</t>
  </si>
  <si>
    <t xml:space="preserve">The acequia diversion rule should mimic the headgate/diversion dam managed by the acequia or mayordomo. If the stream flow source for the acequia channel, in this case the Flow rate input, is great enough to support acequia flow, then the headgate is opened (i.e., the Acequia water diversion rule allows flow and is therefore positive). If the stream flow source is low such that it cannot support acequia water flow, then the diversion rule is cut off (i.e., diversions=0). </t>
  </si>
  <si>
    <t>Acequia water flow</t>
  </si>
  <si>
    <t>'Acequia water diversion rule'</t>
  </si>
  <si>
    <t xml:space="preserve">Acequia water flow is equal to the diversions minus and marketed water, however in this case marketed water should remain at 0. </t>
  </si>
  <si>
    <t>IF('Acequia water diversion rule'&gt;0&lt;&lt;Acm/month&gt;&gt;, IF(('Acequia water diversion rule'-'Reallocation of water rights')&gt;0&lt;&lt;Acm/month&gt;&gt;,  'Acequia water diversion rule'-'Reallocation of water rights', 0&lt;&lt;Acm/month&gt;&gt;), 'Acequia water diversion rule')</t>
  </si>
  <si>
    <t>Acres per animal unit</t>
  </si>
  <si>
    <t>acre/animal</t>
  </si>
  <si>
    <t>(15&lt;&lt;acre&gt;&gt;/1&lt;&lt;animal&gt;&gt;)*'Drought index'</t>
  </si>
  <si>
    <t xml:space="preserve">The amount of land need for one AU (Animal Unit) for one years time. </t>
  </si>
  <si>
    <t>Adding newcomers to acequia</t>
  </si>
  <si>
    <t>'Newcomers to acequia'</t>
  </si>
  <si>
    <t xml:space="preserve">Flow for accounting the total number of Newcomers over the entire simulation time. </t>
  </si>
  <si>
    <t>Additional riparian consumption</t>
  </si>
  <si>
    <t>MIN('Additional riparian water input', 'Additional riparian demand')</t>
  </si>
  <si>
    <t xml:space="preserve">Estimated volume of water to be consumed by riparian plants along ditch and stream channel and within acequia boundaries. </t>
  </si>
  <si>
    <t>Additional riparian demand</t>
  </si>
  <si>
    <t>'Riparian habitat'*'Riparian potential ET'</t>
  </si>
  <si>
    <t xml:space="preserve">Water demand based current riparian area and estimated Riparian ET values. </t>
  </si>
  <si>
    <t>Additional riparian water input</t>
  </si>
  <si>
    <t>cfs</t>
  </si>
  <si>
    <t>('Crop field runoff'+'Crop seepage'+'Acequia seepage'+'Stream channel seepage'-'Bosque riparian water consumption')*'Riparian water utilization'</t>
  </si>
  <si>
    <t xml:space="preserve">Riparain habitat water input is an estimation of the amount of water available to be used by riparian areas throughout the acequia. </t>
  </si>
  <si>
    <t>Adjusted animal costs</t>
  </si>
  <si>
    <t>'Animal mgmt cost'*((1+'Input cost escalation')^'Months since start')*'Cost variability'</t>
  </si>
  <si>
    <t>Adjusted hours to agriculture</t>
  </si>
  <si>
    <t>hr</t>
  </si>
  <si>
    <t>'Hours to agriculture'+'Overtime hours on farm'</t>
  </si>
  <si>
    <t xml:space="preserve">Estimated hours a parciante will actually spend in agricultural related activities based on economic determination of time in agriculture combined with any overtime hours the parciante will spend (i.e., additional hours over the 160 hour work-month). </t>
  </si>
  <si>
    <t>Adjusted land to fallow or produce</t>
  </si>
  <si>
    <t>IF ( (('Working farm size'+'Adjusted working farm size')/2)&gt;'Working farm size',   (('Working farm size'+'Adjusted working farm size')/2)-'Working farm size',   ('Working farm size'-(('Working farm size'+'Adjusted working farm size')/2))*-1)</t>
  </si>
  <si>
    <t xml:space="preserve">This variable, defined by a difference equation, tells the model how much land (in percentage of what land is in use) to move to fallow out of production or into production out of fallow. It does this by taking the new Percent to fallow and subtracting Current percentage of land in fallow. Positive differences signal that not enough land is in fallow, while negative differences signal that too much is in fallow. </t>
  </si>
  <si>
    <t>Adjusted working farm size</t>
  </si>
  <si>
    <t>(('Adjusted hours to agriculture'/'Full employment per month')*'Homestead size')*1&lt;&lt;person&gt;&gt;</t>
  </si>
  <si>
    <t xml:space="preserve">Adjusted working farm size accounting for Overtime hours spend in agricultural related activites. </t>
  </si>
  <si>
    <t>Adult leaving acequia</t>
  </si>
  <si>
    <t>MAX(('Becoming absentee members'/2)/1&lt;&lt;month&gt;&gt;, 0&lt;&lt;person&gt;&gt;/1&lt;&lt;month&gt;&gt;)</t>
  </si>
  <si>
    <t xml:space="preserve">Flow for adults who leave the acequia as adults who may return due to generational transfer, retirement, or potentially not return at all. </t>
  </si>
  <si>
    <t>Aflalfa marketed</t>
  </si>
  <si>
    <t>'Forage marketing potential'</t>
  </si>
  <si>
    <t>Ag contribution to total income</t>
  </si>
  <si>
    <t>'Ag profit-loss'/'Cumulative profit-loss'</t>
  </si>
  <si>
    <t xml:space="preserve">Estimated percentage of total income derived from agricultural production income. </t>
  </si>
  <si>
    <t>Ag crop ET</t>
  </si>
  <si>
    <t>'ARRSUM Ag crop ET X Acres'*'Irrigation reduction factor'</t>
  </si>
  <si>
    <t xml:space="preserve">Agricultural crop ET rate is multiplied by the Irrigation reduction factor to arrive the maximum amount of ET losses possible. </t>
  </si>
  <si>
    <t>Ag profit over lease rate</t>
  </si>
  <si>
    <t>'Running ave profit per acre'/('Developed land price'*'Lease value percent of land value')</t>
  </si>
  <si>
    <t xml:space="preserve">This ratio represents an important measure of how well agriculture can economically support itself. If agricultural profits cannot cover the cost to lease land for production (although most land is owned, it is assumed that profits must be able to carry the cost of land lease or ownership- i.e., the rate at which land owners would be willing to continue production due to adequate profits), then other alternatives (fallow or selling land) become for feasible alternatives. This AUX variable is used for a graphical look up function to estimate the willingness to sale land. </t>
  </si>
  <si>
    <t>Agricultural income per year</t>
  </si>
  <si>
    <t>dollar/month</t>
  </si>
  <si>
    <t>PULSE('Ag profit-loss', 13&lt;&lt;@month&gt;&gt;, 12&lt;&lt;month&gt;&gt;)</t>
  </si>
  <si>
    <t xml:space="preserve">Flow accounts for agricultural profit (or loss), any income from external employment, and living expenses to go into Year end profit-loss. </t>
  </si>
  <si>
    <t>Agricultural profit-loss</t>
  </si>
  <si>
    <t>PULSE('Grazing profit'+'Cropping profit-loss', 11&lt;&lt;@month&gt;&gt;, 12&lt;&lt;month&gt;&gt;)</t>
  </si>
  <si>
    <t>Flow represents combined profits from cropping within the acequia and cattle grazing upland of the acequia.</t>
  </si>
  <si>
    <t>Alfalfa acres</t>
  </si>
  <si>
    <t>'Working farm size'*'Percent land in alfalfa'</t>
  </si>
  <si>
    <t xml:space="preserve">Estimated alfalfa acreage level at the parciate, individual farm level. </t>
  </si>
  <si>
    <t>Alfalfa and hay revenue</t>
  </si>
  <si>
    <t>('Alfalfa production'+'Pasture production')*'Applied hay price'</t>
  </si>
  <si>
    <t xml:space="preserve">Total potential revenue generated from alfalfa and hay production. (Potential because most of this production is likely fed to livestock, which becomes a cost on the other side, essentially canceling out). </t>
  </si>
  <si>
    <t>Alfalfa kc</t>
  </si>
  <si>
    <t>Crop coefficient value derived from average of Alfafa Hay, reported in FAO book: Crop evapotranspiration - Guidelines for computing crop water requirements, Irrigation and Drainage Paper 56, Chapter 6, Table 12. Available at http://www.fao.org/docrep/X0490E/x0490e0b.htm)</t>
  </si>
  <si>
    <t>Alfalfa potential ET</t>
  </si>
  <si>
    <t>cm/month</t>
  </si>
  <si>
    <t>'ET reference'*'Alfalfa kc'</t>
  </si>
  <si>
    <t>Formula for estimating ET of various crops using Hargreaves method, taken from Sandia Labs report SAND2006-7676: Integrated System Dynamics Toolbox For Water Resources Planning.</t>
  </si>
  <si>
    <t>Alfalfa production</t>
  </si>
  <si>
    <t>'Alfalfa production function-lbs per acre'*'Alfalfa acres'</t>
  </si>
  <si>
    <t xml:space="preserve">Total production of alfalfa at the Acequia level. </t>
  </si>
  <si>
    <t>Alfalfa production function-lbs per acre</t>
  </si>
  <si>
    <t>lb/acre</t>
  </si>
  <si>
    <t>IF('Cumulative irrigation level'&gt;0,   ((MAX((0.15+(0.13*(MIN('Cumulative irrigation level','Grass and Vegetable Annual CIR Distribution'/1&lt;&lt;cm&gt;&gt;))))*893*1&lt;&lt;lb&gt;&gt;, 0&lt;&lt;lb&gt;&gt;))/1&lt;&lt;acre&gt;&gt;),   0&lt;&lt;lb/acre&gt;&gt;)</t>
  </si>
  <si>
    <t xml:space="preserve">Alfalfa production function; from Glover, C. R., C. L. Foster, and R. D. Baker, 1997, Irrigated Pastures for New Mexico, Circular 494 New Mexico State Extension Service, at http://cahe.nmsu.edu/pubs/_circulars/circ494.pdf (last accessed 11/29/06). Also shown in Sandia Labs System Dynamics Toolbox. </t>
  </si>
  <si>
    <t>Animal feed costs pulse</t>
  </si>
  <si>
    <t>PULSE('Total feed costs', 3&lt;&lt;@month&gt;&gt;, 12&lt;&lt;month&gt;&gt;)</t>
  </si>
  <si>
    <t>Animal mgmt cost</t>
  </si>
  <si>
    <t>('Cattle herd size'*'Average cattle weight')*'Misc costs per animal'</t>
  </si>
  <si>
    <t xml:space="preserve">Assumed costs per head associated with cattle grazing enterprise. </t>
  </si>
  <si>
    <t>Annual flow adjustment</t>
  </si>
  <si>
    <t>AF/month</t>
  </si>
  <si>
    <t>PULSE('Cumulative annual flow',1&lt;&lt;@month&gt;&gt;,1&lt;&lt;month&gt;&gt;)</t>
  </si>
  <si>
    <t xml:space="preserve">Annual adjustment to reset the accounting stock of cumulative annual flow. </t>
  </si>
  <si>
    <t>Annual irrigation adjustment</t>
  </si>
  <si>
    <t>month^-1</t>
  </si>
  <si>
    <t>PULSE('Cumulative irrigation level', 12&lt;&lt;@month&gt;&gt;, 12&lt;&lt;month&gt;&gt;)</t>
  </si>
  <si>
    <t xml:space="preserve">Annual irrigation adjustment is a Pulse function that clears out the Cumulative irrigation level to 0 for the next year in the simulation. </t>
  </si>
  <si>
    <t>Annual winter feed demand</t>
  </si>
  <si>
    <t>'Cattle herd size'*'Annual winter feed demand per head'*1&lt;&lt;person&gt;&gt;</t>
  </si>
  <si>
    <t xml:space="preserve">Assumed winter feed required to feed one cattle through the winter each year. </t>
  </si>
  <si>
    <t>Annual winter feed demand per head</t>
  </si>
  <si>
    <t>lb/animal</t>
  </si>
  <si>
    <t>3000&lt;&lt;lb&gt;&gt;/1&lt;&lt;animal&gt;&gt;</t>
  </si>
  <si>
    <t>Applied apple price</t>
  </si>
  <si>
    <t>dollar/carton</t>
  </si>
  <si>
    <t>'Apple price import'[INDEX(INTEGER('Months since start'))]*1&lt;&lt;dollar&gt;&gt;/1&lt;&lt;carton&gt;&gt;</t>
  </si>
  <si>
    <t xml:space="preserve">Apple price input, using Washington state apple prices. </t>
  </si>
  <si>
    <t>Applied calf price</t>
  </si>
  <si>
    <t>dollar/cwt</t>
  </si>
  <si>
    <t>'Calf price per cwt'[INDEX(INTEGER('Months since start'))]*1&lt;&lt;dollar&gt;&gt;/1&lt;&lt;cwt&gt;&gt;</t>
  </si>
  <si>
    <t xml:space="preserve">Calf price input, using U.S. average prices per cwt. </t>
  </si>
  <si>
    <t>Applied cull price</t>
  </si>
  <si>
    <t>'Cull price per cwt'[INDEX(INTEGER('Months since start'))]*1&lt;&lt;dollar&gt;&gt;/1&lt;&lt;cwt&gt;&gt;</t>
  </si>
  <si>
    <t xml:space="preserve">Cow price input, using U.S. average price per cwt. </t>
  </si>
  <si>
    <t>Applied grain price</t>
  </si>
  <si>
    <t>dollar/bushel</t>
  </si>
  <si>
    <t>'Wheat price import'[INDEX(INTEGER('Months since start'))]*1&lt;&lt;dollar&gt;&gt;/1&lt;&lt;bushel&gt;&gt;</t>
  </si>
  <si>
    <t xml:space="preserve">Grain price import from Excel, using U.S. average wheat prices per bushel. </t>
  </si>
  <si>
    <t>Applied hay price</t>
  </si>
  <si>
    <t>dollar/ton</t>
  </si>
  <si>
    <t>'Alfalfa price import'[INDEX(INTEGER('Months since start'))]*1&lt;&lt;dollar&gt;&gt;/1&lt;&lt;ton&gt;&gt;</t>
  </si>
  <si>
    <t xml:space="preserve">Hay price input, using U.S. alfalfa prices per ton. </t>
  </si>
  <si>
    <t>Applied land price per acre</t>
  </si>
  <si>
    <t>IF(TIME&lt;1&lt;&lt;@month&gt;&gt;, 50&lt;&lt;dollar&gt;&gt;/1&lt;&lt;acre&gt;&gt;, 'Land price import'[INDEX(INTEGER('Months since start'))]*1&lt;&lt;dollar&gt;&gt;/1&lt;&lt;acre&gt;&gt;)</t>
  </si>
  <si>
    <t xml:space="preserve">Land price data for New Mexico farm land are available to around 1995, so data were extrapolated to 1969, the start of the model simulation. </t>
  </si>
  <si>
    <t>Applied living expenses</t>
  </si>
  <si>
    <t>'Living expenses per'*(1+'Inflation rate input')^'Months since start'</t>
  </si>
  <si>
    <t xml:space="preserve">Living expenses per month takes on an assumed value at the beginning of the simulation and increases with the Inflation rate input. </t>
  </si>
  <si>
    <t>Applied wage rate</t>
  </si>
  <si>
    <t>dollar/hr</t>
  </si>
  <si>
    <t>'Wage rate import'[INDEX(INTEGER('Months since start'))]*1&lt;&lt;dollar&gt;&gt;/1&lt;&lt;hr&gt;&gt;</t>
  </si>
  <si>
    <t xml:space="preserve">Wage rate input for non-agricultural labor, from Rio Arriba and Taos county averages. </t>
  </si>
  <si>
    <t>Apr flow</t>
  </si>
  <si>
    <t>cf</t>
  </si>
  <si>
    <t>MAX(NORMAL('Apr mean','Apr SD')*30.416*86400, 0&lt;&lt;cf&gt;&gt;)</t>
  </si>
  <si>
    <t>Random function to generate April flow inputs based on estimated mean and variance. A manually written conversion ("*30.416*86400") is applied to get from cf/s to cf/month but with out the time unit in the denominator, which allows the monthly volume to be Pulsed through the Acequia hydrology component.</t>
  </si>
  <si>
    <t>Apr flow pulse</t>
  </si>
  <si>
    <t>gal/month</t>
  </si>
  <si>
    <t>PULSE('Apr flow',3&lt;&lt;@month&gt;&gt;,12&lt;&lt;month&gt;&gt;)</t>
  </si>
  <si>
    <t xml:space="preserve">Pulse function to input April flows into Acequia hydrology component. </t>
  </si>
  <si>
    <t>Apr mean</t>
  </si>
  <si>
    <t>33.13577&lt;&lt;cf&gt;&gt;</t>
  </si>
  <si>
    <t>Estimated mean of monthly April flow.The unit is 'cf' rather than 'cf/s' in order allow the final monthly flow input to be able to be Pulsed through the Acequia hydrology component and therefore avoid having a units conflict (e.g., cf/s^2).</t>
  </si>
  <si>
    <t>Apr SD</t>
  </si>
  <si>
    <t>Estimated variance of April flows. The unit is 'cf' rather than 'cf/s' in order allow the final monthly flow input to be able to be Pulsed through the Acequia hydrology component and therefore avoid having a units conflict (e.g., cf/s^2).</t>
  </si>
  <si>
    <t>ARRSUM Ag crop ET X Acres</t>
  </si>
  <si>
    <t>ARRSUM('Acreage by crop'*'Ag crop ET factors')</t>
  </si>
  <si>
    <t xml:space="preserve">This variable uses ARRSUM to accumulate the ET (cm) per month required for all crops on all land in production within the acequia, which assumes that all fields are irrigated uniformly throughout the year. </t>
  </si>
  <si>
    <t>Assumed average calf weight</t>
  </si>
  <si>
    <t>550&lt;&lt;lb&gt;&gt;</t>
  </si>
  <si>
    <t xml:space="preserve">Assumed weight of each calf sold at weaning. </t>
  </si>
  <si>
    <t>Assumed average cull weight</t>
  </si>
  <si>
    <t>1000&lt;&lt;lb&gt;&gt;</t>
  </si>
  <si>
    <t xml:space="preserve">Assumed weight of each cow sold at culling. </t>
  </si>
  <si>
    <t>Aug flow</t>
  </si>
  <si>
    <t>MAX(NORMAL('Aug mean','Aug SD')*30.416*86400, 0&lt;&lt;cf&gt;&gt;)</t>
  </si>
  <si>
    <t>Random function to generate August flow inputs based on estimated mean and variance. A manually written conversion ("*30.416*86400") is applied to get from cf/s to cf/month but with out the time unit in the denominator, which allows the monthly volume to be Pulsed through the Acequia hydrology component.</t>
  </si>
  <si>
    <t>Aug flow pulse</t>
  </si>
  <si>
    <t>PULSE('Aug flow',7&lt;&lt;@month&gt;&gt;,12&lt;&lt;month&gt;&gt;)</t>
  </si>
  <si>
    <t xml:space="preserve">Pulse function to input August flows into Acequia hydrology component. </t>
  </si>
  <si>
    <t>Aug mean</t>
  </si>
  <si>
    <t>28.13326&lt;&lt;cf&gt;&gt;</t>
  </si>
  <si>
    <t>Estimated mean of monthly August flow.The unit is 'cf' rather than 'cf/s' in order allow the final monthly flow input to be able to be Pulsed through the Acequia hydrology component and therefore avoid having a units conflict (e.g., cf/s^2).</t>
  </si>
  <si>
    <t>Aug SD</t>
  </si>
  <si>
    <t>Estimated variance of August flows. The unit is 'cf' rather than 'cf/s' in order allow the final monthly flow input to be able to be Pulsed through the Acequia hydrology component and therefore avoid having a units conflict (e.g., cf/s^2).</t>
  </si>
  <si>
    <t>Auxiliary_6</t>
  </si>
  <si>
    <t>1-'Potential land reference mode'</t>
  </si>
  <si>
    <t>Average cattle price</t>
  </si>
  <si>
    <t>('Applied calf price'+'Applied cull price')/2</t>
  </si>
  <si>
    <t xml:space="preserve">Imported cattle prices are averaged to simplify cattle marketing dynamics since different cattle classes are sold periodically throughout the year. </t>
  </si>
  <si>
    <t>Average cattle weight</t>
  </si>
  <si>
    <t>('Assumed average calf weight'+'Assumed average cull weight')/2</t>
  </si>
  <si>
    <t xml:space="preserve">Assumed cattle weights are averaged to simplify cattle marketing dynamics since different cattle classes are sold periodically throughout the year. </t>
  </si>
  <si>
    <t>Average transfer time</t>
  </si>
  <si>
    <t>180&lt;&lt;month&gt;&gt;</t>
  </si>
  <si>
    <t xml:space="preserve">Average transfer time allows for a "leakage" to Cumulative profit-loss and keep it from reaching unrealistic levels (e.g., 3,000,000). The transfer assumption is based on the idea that not all parciantes will return to a family operation, but only those sibling most interested in staying in the acequia. Therefore, some of the cumulative savings are likely passed on to siblings leaving the acequia when resources are split between sibling parciantes. </t>
  </si>
  <si>
    <t>Average water sold per operation</t>
  </si>
  <si>
    <t>Acm/person</t>
  </si>
  <si>
    <t>('Acequia water diversion rule'*1&lt;&lt;month&gt;&gt;*'Percentage of water sold')/'Land influencers'</t>
  </si>
  <si>
    <t xml:space="preserve">Estimated volume of water sold based on assumed water sales rates and ditch flow volumes. </t>
  </si>
  <si>
    <t>Averaging time</t>
  </si>
  <si>
    <t xml:space="preserve">Time used to assume 3-year running average. </t>
  </si>
  <si>
    <t>Becoming absentee members</t>
  </si>
  <si>
    <t>MAX(('Potential absentee parciantes'*'Absentee decisions')/12, 0&lt;&lt;person&gt;&gt;)</t>
  </si>
  <si>
    <t xml:space="preserve">AUX variable that drives the flow rates from community aging chain stocks to Absentee acequia members. </t>
  </si>
  <si>
    <t>Bio culling rate</t>
  </si>
  <si>
    <t>0.0167/1&lt;&lt;month&gt;&gt;</t>
  </si>
  <si>
    <t xml:space="preserve">Biological (natural) culling rate to maintain herd productivity at stationary state. </t>
  </si>
  <si>
    <t>Bio replacement rate</t>
  </si>
  <si>
    <t xml:space="preserve">Biological (natural) replacement (heifer retention) rate to maintain herd productivity at stationary state. </t>
  </si>
  <si>
    <t>IF(ARRSUM(Childbearers*'Birth rate')&gt;0&lt;&lt;person/month&gt;&gt;, ARRSUM(Childbearers*'Birth rate'), 0&lt;&lt;person/month&gt;&gt;)</t>
  </si>
  <si>
    <t>Bosque area</t>
  </si>
  <si>
    <t>'Bosque width'*'Reach length'</t>
  </si>
  <si>
    <t xml:space="preserve">Estimated permenant Bosque area along the river bank corridor, using length of stream reach and assumed width of plant community along the bank. </t>
  </si>
  <si>
    <t>Bosque ET coefficient</t>
  </si>
  <si>
    <t xml:space="preserve">Assumed ET coefficient for Bosque plant community. </t>
  </si>
  <si>
    <t>Bosque riparian water consumption</t>
  </si>
  <si>
    <t>MIN('Bosque riparian water demand','Stream channel seepage')</t>
  </si>
  <si>
    <t xml:space="preserve">Water transpired through Bosque riparian plant community, which is the minimum of plant demands or seepage levels from the stream reach. </t>
  </si>
  <si>
    <t>Bosque riparian water demand</t>
  </si>
  <si>
    <t>'ET reference'*'Bosque ET coefficient'*'Bosque area'</t>
  </si>
  <si>
    <t xml:space="preserve">Estimated water demand from total Bosque area residing nearest to the stream bank corridor. </t>
  </si>
  <si>
    <t>Bosque width</t>
  </si>
  <si>
    <t>100&lt;&lt;m&gt;&gt;</t>
  </si>
  <si>
    <t xml:space="preserve">Assumed average perpendicular width from stream bank to the end of the Bosque plant community. </t>
  </si>
  <si>
    <t>Building      mutualism</t>
  </si>
  <si>
    <t>cohesive/month</t>
  </si>
  <si>
    <t>IF('Mutualism needed to sustain acequia'&gt;'Acequia mutualism',  'Mutualism gained through participation',  0&lt;&lt;cohesive/month&gt;&gt;)</t>
  </si>
  <si>
    <t>Calf crop sold</t>
  </si>
  <si>
    <t>'Cattle herd size'-(Restocking*1&lt;&lt;month&gt;&gt;)</t>
  </si>
  <si>
    <t>Cattle generating revenue</t>
  </si>
  <si>
    <t>animal/month</t>
  </si>
  <si>
    <t>'Cattle marketed'/12&lt;&lt;month&gt;&gt;</t>
  </si>
  <si>
    <t>Cattle revenues</t>
  </si>
  <si>
    <t>('Cattle generating revenue'*'Average cattle weight'*'Average cattle price')/1&lt;&lt;animal&gt;&gt;*1&lt;&lt;month&gt;&gt;</t>
  </si>
  <si>
    <t>Cattle sold per year</t>
  </si>
  <si>
    <t>('Calf crop sold'+'Mgmt Culling decision')*1&lt;&lt;person&gt;&gt;/12&lt;&lt;month&gt;&gt;</t>
  </si>
  <si>
    <t>Change in ag profit</t>
  </si>
  <si>
    <t>('Delayed ag profit'-'Past Ag Profit')/12&lt;&lt;month&gt;&gt;</t>
  </si>
  <si>
    <t xml:space="preserve">Adjustment to 3-year running average profit. </t>
  </si>
  <si>
    <t>Change in costs per acre</t>
  </si>
  <si>
    <t>dollar/(month*acre)</t>
  </si>
  <si>
    <t>((1+'input cost escalation 2')^'Months since start')*1&lt;&lt;dollar/acre&gt;&gt;/1&lt;&lt;month&gt;&gt;</t>
  </si>
  <si>
    <t>Change in cropping profit</t>
  </si>
  <si>
    <t>PULSE('Crop revenues'-'Cropping profit-loss', 8&lt;&lt;@month&gt;&gt;, 12&lt;&lt;month&gt;&gt;)-'Total farm costs 2'/1&lt;&lt;month&gt;&gt;</t>
  </si>
  <si>
    <t>Change in short term behavior</t>
  </si>
  <si>
    <t>1/month</t>
  </si>
  <si>
    <t>PULSE('Ratio of wage income in agriculture to external jobs'- (('Agriculture-time preference'+'Ratio of wage income in agriculture to external jobs')/2), 12&lt;&lt;@month&gt;&gt;, 12&lt;&lt;month&gt;&gt;)</t>
  </si>
  <si>
    <t xml:space="preserve">Using the Ratio of wage income in agriculture to external jobs, this flow variable pulses a new short term preference value (1=highest priority; 0=lowest priority) into the Agriculture-time prefernce stock, which is erased with each new pulse. </t>
  </si>
  <si>
    <t>Change in water availability</t>
  </si>
  <si>
    <t>'Return flow gains'-'Surface water losses'</t>
  </si>
  <si>
    <t>CM per acre</t>
  </si>
  <si>
    <t>IF('Land in production'&gt;0&lt;&lt;acre&gt;&gt;, 'Ag crop ET'/'Land in production', 0&lt;&lt;cm/month&gt;&gt;)</t>
  </si>
  <si>
    <t xml:space="preserve">CM per acre is the length of water applied for crop irrigation determined by Land in production and total crop water demand estimated by ARRSUM Ag crop ET. </t>
  </si>
  <si>
    <t>Community demographic effect on participation</t>
  </si>
  <si>
    <t>GRAPH('Percentage of community likley to participate in acequia', 0, 0.1, {1, 0.667, 0.334, 0.133, 0.05, 0, 0, 0, 0, 0, 0//Min:0;Max:1.1//})</t>
  </si>
  <si>
    <t xml:space="preserve">Community demographic effect on Community participation index takes effect with Land influencers are less than 50% of the acequia community. If 0% of the community is land influencers (although physically not possible in this model), then this variable would exert its full weight towards lowering the participation index. </t>
  </si>
  <si>
    <t>Community participation index</t>
  </si>
  <si>
    <t>(3-('Community demographic effect on participation'+'Effect of employment on participation'+'Farm size effect on participation')) *'Resource allocation effect on participation'</t>
  </si>
  <si>
    <t xml:space="preserve">The community participation index integrates all the factors of the Dynamic Hypothesis. Community demographics, Time spent outside the acequia, and Farm size (all indexed themselves to values between 0 and 1) are summed, and this sum is subtracted from the value 3 (i.e., if all of the effect values are low, then the participation index should be close to a value of 3; conversely, if all the effect sizes are large, participation index should be closer to 0). This indexed value is then multiplied by the resource allocation effect (which itself takes on a value between 0 and 1), to arrive at a final Community participation index value, which can range between 0 and 3. </t>
  </si>
  <si>
    <t>Cost variability</t>
  </si>
  <si>
    <t>RANDOM(0.75, 1.25)</t>
  </si>
  <si>
    <t>RANDOM(1, 1.2)</t>
  </si>
  <si>
    <t>Crop field runoff</t>
  </si>
  <si>
    <t>'Acequia water flow'-'Ag crop ET'-'Crop seepage'</t>
  </si>
  <si>
    <t xml:space="preserve">This variable accounts for a portion of the water balance equation by estimating the return flows from field runoff by substracting seepage and ET values from acequia ditch flow. </t>
  </si>
  <si>
    <t>Crop revenues</t>
  </si>
  <si>
    <t>'Alfalfa and hay revenue'+'Grain-vegetable revenue'+'Orchard revenue'</t>
  </si>
  <si>
    <t>Crop seepage</t>
  </si>
  <si>
    <t>'ARRSUM Ag crop ET X Acres'*'Crop seepage factor'*'Irrigation reduction factor'</t>
  </si>
  <si>
    <t xml:space="preserve">This variable represents the seepage effect of water losed through soil absorption below the root zone of irrigated fields. The value is derived by multiplying acequia flow by a seepage factor, empirically derived (Fernald and Guldan 2008). Although there is variation in the observed data, we assume a constant value here close to the observed mean. </t>
  </si>
  <si>
    <t>Crop seepage factor</t>
  </si>
  <si>
    <t>Mean crop seepage value derived from Fernald and Guldan (Journal of Sustainable Agriculture: Hydrologic, Riparian, and Agroecosystem Functions of Traditional Acequia Irrigation Systems</t>
  </si>
  <si>
    <t>; 2008)</t>
  </si>
  <si>
    <t>Cropland adjustment</t>
  </si>
  <si>
    <t>acre/month</t>
  </si>
  <si>
    <t>PULSE ('Fallow land'*'Percentage of land to production', 12&lt;&lt;@month&gt;&gt;, 12&lt;&lt;month&gt;&gt;)</t>
  </si>
  <si>
    <t xml:space="preserve">Variable represents the amont of curent Fallow land that is going into the Land in Production stock for the next year in the simulation.  </t>
  </si>
  <si>
    <t>IF('Production acre projection'&gt;'Land in production', IF(('Production acre projection'-'Land in production')&gt;'Fallow land', 'Fallow land', 'Fallow land'/10), 0&lt;&lt;acre&gt;&gt;)</t>
  </si>
  <si>
    <t>Cropping decision</t>
  </si>
  <si>
    <t>DELAYMTR('Cropland adjustment',6&lt;&lt;month&gt;&gt;,1,'Cropland adjustment')</t>
  </si>
  <si>
    <t xml:space="preserve">Flow transfers new land for production from Fallow to production. </t>
  </si>
  <si>
    <t>DELAYINF('Cropland adjustment'/12&lt;&lt;month&gt;&gt;,'Cropping production delay',1,'Cropland adjustment'/12&lt;&lt;month&gt;&gt;)</t>
  </si>
  <si>
    <t>Culling</t>
  </si>
  <si>
    <t>animal/(month*person)</t>
  </si>
  <si>
    <t>('Cattle herd size'*'Bio culling rate')+ PULSE('Mgmt Culling decision', 1&lt;&lt;@month&gt;&gt;, 1&lt;&lt;month&gt;&gt;)</t>
  </si>
  <si>
    <t>IF('Herd size adjustment'&lt;0&lt;&lt;animal/person&gt;&gt;, ('Herd size'*'Culling rate')+'Herd size adjustment'/12&lt;&lt;month&gt;&gt;, 'Herd size'*'Culling rate')</t>
  </si>
  <si>
    <t>Cumulative income effect on time in agriculture</t>
  </si>
  <si>
    <t>GRAPH('Ratio of Cumulative profit to Goal',0,0.1, {0, 0.1, 0.2, 0.3, 0.4, 0.5, 0.6, 0.7, 0.8, 0.9,1//Min:0;Max:1.2//})</t>
  </si>
  <si>
    <t xml:space="preserve">This graphical function returns a fractional value using Ratio of Cumulative profit, and is used in the Percent time in agriculture function (long term effect), Aceqquia mutualism (community effect), and Agriculture time-preference (short term economic opportunity cost). </t>
  </si>
  <si>
    <t>Cumulative profit to maintain quality of life</t>
  </si>
  <si>
    <t>'Initial savings'*((1+'Inflation rate input')^'Months since start')</t>
  </si>
  <si>
    <t xml:space="preserve">This is a comparative value or goal for which cumulative profit must stay aligned with to maintain quality of life. </t>
  </si>
  <si>
    <t>Cumulative profit-loss effect on land sales</t>
  </si>
  <si>
    <t>GRAPH('Ratio of Cumulative profit to Goal', 0, 0.1, {0.04, 0.0197, 0.013, 0.008, 0.0055,0.0037,0.0025,0.0013,0.0004,0.0002//Min:-0.02;Max:0.06//})</t>
  </si>
  <si>
    <t>This graphical function looks up a fractional value influencing Land sales rate. The impacting variable, Ratio of Cumulative profit to Goal, is a long-term financial variable to account for long-term perspective  in land keep or sale decisions.</t>
  </si>
  <si>
    <t>Dec flow</t>
  </si>
  <si>
    <t>MAX(NORMAL('Dec mean','Dec SD')*30.416*86400, 0&lt;&lt;cf&gt;&gt;)</t>
  </si>
  <si>
    <t>Random function to generate December flow inputs based on estimated mean and variance. A manually written conversion ("*30.416*86400") is applied to get from cf/s to cf/month but with out the time unit in the denominator, which allows the monthly volume to be Pulsed through the Acequia hydrology component.</t>
  </si>
  <si>
    <t>Dec flow pulse</t>
  </si>
  <si>
    <t>PULSE('Dec flow',11&lt;&lt;@month&gt;&gt;,12&lt;&lt;month&gt;&gt;)</t>
  </si>
  <si>
    <t xml:space="preserve">Pulse function to input December flows into Acequia hydrology component. </t>
  </si>
  <si>
    <t>Dec mean</t>
  </si>
  <si>
    <t>11.98394&lt;&lt;cf&gt;&gt;</t>
  </si>
  <si>
    <t>Estimated mean of monthly December flow. The unit is 'cf' rather than 'cf/s' in order allow the final monthly flow input to be able to be Pulsed through the Acequia hydrology component and therefore avoid having a units conflict (e.g., cf/s^2).</t>
  </si>
  <si>
    <t>Dec SD</t>
  </si>
  <si>
    <t>Estimated variance of December flows. The unit is 'cf' rather than 'cf/s' in order allow the final monthly flow input to be able to be Pulsed through the Acequia hydrology component and therefore avoid having a units conflict (e.g., cf/s^2).</t>
  </si>
  <si>
    <t>Delayed ag profit</t>
  </si>
  <si>
    <t>DELAYPPL('Agricultural profit-loss','Averaging time','Agricultural profit-loss')*1&lt;&lt;month&gt;&gt;</t>
  </si>
  <si>
    <t xml:space="preserve">Change in profit, delayed by 3 years to calculate a running average. </t>
  </si>
  <si>
    <t>Delayed returned flows</t>
  </si>
  <si>
    <t>'Acequia seepage'+'Crop seepage'</t>
  </si>
  <si>
    <t xml:space="preserve">Seepage values account for a large portion of acequia water balance and have shown to be delayed return flows. This variable aggreagates the flow rates. </t>
  </si>
  <si>
    <t>Desired acequia flow to meet  irrigation demand</t>
  </si>
  <si>
    <t>'ARRSUM Ag crop ET X Acres'*(1+'Crop seepage factor')+'Acequia seepage'</t>
  </si>
  <si>
    <t xml:space="preserve">Desired crop irrigation is the amount of acequia flow required to meet crop ET demands given anticipated losses of acequia ditch flow seepage losses. </t>
  </si>
  <si>
    <t>Developed land price</t>
  </si>
  <si>
    <t>'Applied land price per acre'*'Residential potential mark-up'</t>
  </si>
  <si>
    <t xml:space="preserve">Estimated land price of developed acres using agricultural land price (an observed input variable) and an assumed mark-up percentage. </t>
  </si>
  <si>
    <t>Discharge to river reach</t>
  </si>
  <si>
    <t>Diversion percentage</t>
  </si>
  <si>
    <t>Domestic pumping</t>
  </si>
  <si>
    <t>Drought index</t>
  </si>
  <si>
    <t>1+'Rainfall variability'</t>
  </si>
  <si>
    <t>Economic culling</t>
  </si>
  <si>
    <t>IF('Percent time in agriculture'&lt;0.25, 'Cattle herd size'*'Herd reductions from reduced management', 0&lt;&lt;animal/person&gt;&gt;)</t>
  </si>
  <si>
    <t>Economic culling or restocking</t>
  </si>
  <si>
    <t>'Economic restocking'-'Economic culling'</t>
  </si>
  <si>
    <t>Economic restocking</t>
  </si>
  <si>
    <t xml:space="preserve">IF('Cumulative profit-loss'&gt;0&lt;&lt;dollar&gt;&gt;, IF('Cattle herd size'&gt;'Potential average herd size', ('Cattle herd size'-'Potential average herd size'), 0&lt;&lt;animal/person&gt;&gt;), 'Cattle herd size'*0.50) </t>
  </si>
  <si>
    <t>Effect of employment on participation</t>
  </si>
  <si>
    <t>GRAPH('Percentage of time spent outside acequia', 0, 0.1, {0.01, 0.04, 0.08, 0.12, 0.192, 0.33, 0.66, 0.814, 0.895, 0.946, 1//Min:0;Max:1.1//})</t>
  </si>
  <si>
    <t xml:space="preserve">Using the percentage of time spent outside the acequia as an input, this graphical function estimates the effect on participation index. For example, if the percentage of time spent outside the acequia is low, then the graphical function returns a low effect on participation. The greater the amount of time spent outside the acequia, the greater the impact on reducing participation index. </t>
  </si>
  <si>
    <t>Effective rainfall - inches</t>
  </si>
  <si>
    <t>GRAPH(TIME, 1&lt;&lt;@month&gt;&gt;, 1&lt;&lt;month&gt;&gt;, {10,10,13,15,18,20,36,48,30,25,15,13, 10,10,13,15,18,20,36,48,30,25,15,13, 10,10,13,15,18,20,36,48,30,25,15,13, 10,10,13,15,18,20,36,48,30,25,15,13, 10,10,13,15,18,20,36,48,30,25,15,13, 10,10,13,15,18,20,36,48,30,25,15,13, 10,10,13,15,18,20,36,48,30,25,15,13, 10,10,13,15,18,20,36,48,30,25,15,13, 10,10,13,15,18,20,36,48,30,25,15,13, 10,10,13,15,18,20,36,48,30,25,15,13, 10,10,13,15,18,20,36,48,30,25,15,13, 10,10,13,15,18,20,36,48,30,25,15,13, 10,10,13,15,18,20,36,48,30,25,15,13, 10,10,13,15,18,20,36,48,30,25,15,13, 10,10,13,15,18,20,36,48,30,25,15,13, 10,10,13,15,18,20,36,48,30,25,15,13, 10,10,13,15,18,20,36,48,30,25,15,13, 10,10,13,15,18,20,36,48,30,25,15,13, 10,10,13,15,18,20,36,48,30,25,15,13, 10,10,13,15,18,20,36,48,30,25,15,13})</t>
  </si>
  <si>
    <t xml:space="preserve">10,10,13,15,18,20,36,48,30,25,15,13, </t>
  </si>
  <si>
    <t>Elder death rate</t>
  </si>
  <si>
    <t>(0.167883/12)/1&lt;&lt;month&gt;&gt;</t>
  </si>
  <si>
    <t>Elder deaths</t>
  </si>
  <si>
    <t>IF('Acequia elders'&gt;0.5&lt;&lt;person&gt;&gt;, 'Acequia elders'*'Elder death rate', 0&lt;&lt;person/month&gt;&gt;)</t>
  </si>
  <si>
    <t>Embudo stream flow input</t>
  </si>
  <si>
    <t>'Embudo USGS measured flow'[INDEX(INTEGER('Months since start'))]*1&lt;&lt;cf/s&gt;&gt;</t>
  </si>
  <si>
    <t>Eroding mutualism</t>
  </si>
  <si>
    <t>IF('Community participation index'&lt;2.5, 'Acequia mutualism'/'Time needed to erode mutualism', 0&lt;&lt;cohesive/month&gt;&gt;)</t>
  </si>
  <si>
    <t>Estimated profit from land sales</t>
  </si>
  <si>
    <t>'Developed land price'*'Homestead size'*1&lt;&lt;person&gt;&gt;*'Percentage of land sold'</t>
  </si>
  <si>
    <t xml:space="preserve">Estimated profit from land sales is a continuous value derived from Homestead size, Applied land price per acre, and the Percentage of land sold (which is an assumption about how much land parciantes will sell if they decide to liquidate some of the propety). </t>
  </si>
  <si>
    <t>estimated riparian width</t>
  </si>
  <si>
    <t>'Riparian habitat'/'Acequia ditch length'</t>
  </si>
  <si>
    <t>Average width of riparian area perpendicular to the stream and acequia ditch.</t>
  </si>
  <si>
    <t>ET reference</t>
  </si>
  <si>
    <t>mm/month</t>
  </si>
  <si>
    <t>0.0023*('Incoming solar radiation'*('Temperature average'+17.8))*('Temperature range'^0.5)*30*1&lt;&lt;mm&gt;&gt;/1&lt;&lt;month&gt;&gt;</t>
  </si>
  <si>
    <t>Formula used in Hargreaves method, taken from Sandia Labs report SAND2006-7676: Integrated System Dynamics Toolbox  For Water Resources Planning</t>
  </si>
  <si>
    <t>Expected alfalfa production</t>
  </si>
  <si>
    <t>Expected grain production</t>
  </si>
  <si>
    <t>External income earned</t>
  </si>
  <si>
    <t>'Applied wage rate'*'Hours external per month'*12</t>
  </si>
  <si>
    <t>External income foregone</t>
  </si>
  <si>
    <t>'Applied wage rate'*'Hours to agriculture'</t>
  </si>
  <si>
    <t xml:space="preserve">This variable is an estimation of the Opportunity Cost of the time spent working in agriculture of the acequia, used as an auxillary to determine Agriculture-time preference.  </t>
  </si>
  <si>
    <t>External income potential</t>
  </si>
  <si>
    <t>'Full employment per month'*'Applied wage rate'</t>
  </si>
  <si>
    <t xml:space="preserve">This variable is an estimation of the total Opportunity Cost of commuter-employment each month, used as an input for determine the acequia Absentee Rate. </t>
  </si>
  <si>
    <t>Fallow adjustment</t>
  </si>
  <si>
    <t>PULSE ('Land in production'*'Percentage of land to fallow', 12&lt;&lt;@month&gt;&gt;, 12&lt;&lt;month&gt;&gt;)</t>
  </si>
  <si>
    <t xml:space="preserve">Variable represents the amont of curent Land in Production that is going into the Fallow stock for the next time-step.  </t>
  </si>
  <si>
    <t>IF('Production acre projection'&lt;'Land in production', ((('Land in production'-'Production acre projection')/'Land in production')*'Land in production')+'Fallow absentee decisions', 'Fallow absentee decisions')</t>
  </si>
  <si>
    <t>Fallow from production and land sales</t>
  </si>
  <si>
    <t>IF('Land to fallow or produce by percentage'&lt;0, 'Land to fallow or produce by percentage'+'Acequia land fragmention rate',  'Acequia land fragmention rate')</t>
  </si>
  <si>
    <t xml:space="preserve">This variable is the combined effect of acequia land fragmentation and fallow land taken out of production for the next year. </t>
  </si>
  <si>
    <t>Fallow land as percentage of Total land</t>
  </si>
  <si>
    <t>'Fallow land'/'Total land'</t>
  </si>
  <si>
    <t xml:space="preserve">This variable is a simple fraction to estimate the percentage of land within the acequia currently allocation to Fallow classification. </t>
  </si>
  <si>
    <t>Fallow riparian ET coefficient</t>
  </si>
  <si>
    <t xml:space="preserve">Assumed riparian crop coefficient value for plant communities on former agricultural fields. </t>
  </si>
  <si>
    <t>Fallow to Production Ratio estimated</t>
  </si>
  <si>
    <t>'Fallow land'/'Land in production'</t>
  </si>
  <si>
    <t>Fallowing decision</t>
  </si>
  <si>
    <t>DELAYMTR('Fallow adjustment',6&lt;&lt;month&gt;&gt;,1,'Fallow adjustment')</t>
  </si>
  <si>
    <t xml:space="preserve">Flow transfers the Fallow adjustment into the Fallow land stock. </t>
  </si>
  <si>
    <t>DELAYINF('Fallow adjustment'/12&lt;&lt;month&gt;&gt;,'Fallow land delay',1,'Fallow adjustment'/12&lt;&lt;month&gt;&gt;)</t>
  </si>
  <si>
    <t>Farm operating costs per acre</t>
  </si>
  <si>
    <t>'Initial farm operating costs per acre'*((1+'Input cost escalation')^'Months since start')*'Cost variability'</t>
  </si>
  <si>
    <t>Farm size effect on participation</t>
  </si>
  <si>
    <t>GRAPH('Working farm size', 0&lt;&lt;acre&gt;&gt;, 1&lt;&lt;acre&gt;&gt;, {0.936, 0.578, 0.32, 0.23, 0.145, 0.096, 0.065, 0.037, 0.022, 0.02, 0.01//Min:0;Max:1.1//})</t>
  </si>
  <si>
    <t xml:space="preserve">Farm size is hypothesized to be a driving component in parciante participation. Therefore, farm size is used as an input variable in a graphical function to determine the farm size effect on participation. If average farm size is greater than 10 acres, then farm size does not limit particitpation. However, once average farm sizes shrink below 10 acres towards 0 acres, farm size has an exponentially increasing effect on participation. </t>
  </si>
  <si>
    <t>Feb flow</t>
  </si>
  <si>
    <t>MAX(NORMAL('Feb mean','Feb SD')*30.416*86400, 0&lt;&lt;cf&gt;&gt;)</t>
  </si>
  <si>
    <t>Random function to generate February flow inputs based on estimated mean and variance. A manually written conversion ("*30.416*86400") is applied to get from cf/s to cf/month but with out the time unit in the denominator, which allows the monthly volume to be Pulsed through the Acequia hydrology component.</t>
  </si>
  <si>
    <t>Feb flow pulse</t>
  </si>
  <si>
    <t>PULSE('Feb flow',1&lt;&lt;@month&gt;&gt;,12&lt;&lt;month&gt;&gt;)</t>
  </si>
  <si>
    <t xml:space="preserve">Pulse function to input February flows into Acequia hydrology component. </t>
  </si>
  <si>
    <t>Feb mean</t>
  </si>
  <si>
    <t>10.67218&lt;&lt;cf&gt;&gt;</t>
  </si>
  <si>
    <t>Estimated mean of monthly February flow.The unit is 'cf' rather than 'cf/s' in order allow the final monthly flow input to be able to be Pulsed through the Acequia hydrology component and therefore avoid having a units conflict (e.g., cf/s^2).</t>
  </si>
  <si>
    <t>Feb SD</t>
  </si>
  <si>
    <t>Estimated variance of February flows. The unit is 'cf' rather than 'cf/s' in order allow the final monthly flow input to be able to be Pulsed through the Acequia hydrology component and therefore avoid having a units conflict (e.g., cf/s^2).</t>
  </si>
  <si>
    <t>Flow rate input</t>
  </si>
  <si>
    <t>'Stream guage monthly flow rate'</t>
  </si>
  <si>
    <t xml:space="preserve">This flow variable represents the average amount of water and velocity reaching the head gate, or diversion dam, of the acequia. The variable can be defined by an assigned distribution (the Stream Guage Flow Input tab) or imported data from Excel for a specific acequia community.  </t>
  </si>
  <si>
    <t>Forage marketing potential</t>
  </si>
  <si>
    <t>IF('MAX store forage potential'-'Purchased winter feeds'&gt;0&lt;&lt;lb&gt;&gt;, 1-('Purchased winter feeds'/'MAX store forage potential'), 0)</t>
  </si>
  <si>
    <t>Forest Service grazing allotment AU to Private AU</t>
  </si>
  <si>
    <t>IF(TIME&lt;140&lt;&lt;@month&gt;&gt;, 1, 1)</t>
  </si>
  <si>
    <t>Fruit marketed</t>
  </si>
  <si>
    <t>Full employment per month</t>
  </si>
  <si>
    <t>160 &lt;&lt;hr&gt;&gt;</t>
  </si>
  <si>
    <t xml:space="preserve">Full time employment per month is the amount of work (hours) one individual can allocate assuming 40 hours per work week and four weeks per month. </t>
  </si>
  <si>
    <t>GAP in forage reserve</t>
  </si>
  <si>
    <t>'Forage reserved'-'Annual winter feed demand'</t>
  </si>
  <si>
    <t>GAP in potential to agriculture</t>
  </si>
  <si>
    <t>'External income potential'/'Ag profit-loss'</t>
  </si>
  <si>
    <t xml:space="preserve">This variable is a ratio of the total Opportunity Cost of working in the acequia to what agricultural profit was made by spending time in local agriculture. This ratio is important for parciantes making 'stay or go' decisions. If External income potential is greater than Ag profit (GAP&gt;1), then more parciantes will switch towards absentee, whiles value closer to 0 will likely put more weight behind agricultural employment. </t>
  </si>
  <si>
    <t>Generational transfer effect on land sales</t>
  </si>
  <si>
    <t>GRAPH('Observed generational transfer rate', 0, 0.1, {0.01, 0.0061, 0.0035, 0.0026, 0.0017,0.0013,0.0006,0.0005,0.0001,0.0001//Min:-0.02;Max:0.03//})</t>
  </si>
  <si>
    <t xml:space="preserve">This graphical function looks up a fractional value to impact Land sales rate due to Generational transfer rates. </t>
  </si>
  <si>
    <t>Generational transfer rate goal</t>
  </si>
  <si>
    <t>Generational transfer-non returning losses</t>
  </si>
  <si>
    <t>IF('Cumulative profit-loss'&gt;0&lt;&lt;dollars&gt;&gt;, 'Cumulative profit-loss'/'Average transfer time',  0&lt;&lt;dollars/month&gt;&gt;)</t>
  </si>
  <si>
    <t xml:space="preserve">Generational transfer-non returning losses are due to the 'leakage' of communitiy members who don't return to the acequia. The transfer assumption is based on the idea that not all parciantes will return to a family operation, but only those sibling most interested in staying in the acequia. Therefore, some of the cumulative savings are likely passed on to siblings leaving the acequia when resources are split between sibling parciantes. </t>
  </si>
  <si>
    <t>PULSE('Cumulative profit-loss'*0.75, 120&lt;&lt;@month&gt;&gt;, 'Average transfer time')</t>
  </si>
  <si>
    <t>Grain marketed</t>
  </si>
  <si>
    <t>Grain-vegetable acres</t>
  </si>
  <si>
    <t>'Working farm size'*'Percent land in grain-vegetables'</t>
  </si>
  <si>
    <t xml:space="preserve">Estimated grain-vegetable acreage level at the parciate, individual farm level. </t>
  </si>
  <si>
    <t>Grain-Vegetable kc</t>
  </si>
  <si>
    <t>Crop coefficient value derived from average of most field crops and grains, reported in FAO book: Crop evapotranspiration - Guidelines for computing crop water requirements, Irrigation and Drainage Paper 56, Chapter 6, Table 12. Available at http://www.fao.org/docrep/X0490E/x0490e0b.htm)</t>
  </si>
  <si>
    <t>Grain-vegetable potential ET</t>
  </si>
  <si>
    <t>'ET reference'*'Grain-Vegetable kc'</t>
  </si>
  <si>
    <t>Grain-vegetable production</t>
  </si>
  <si>
    <t>'Grain-vegetable acres'*'Vegetable production function-lbs per acre'</t>
  </si>
  <si>
    <t xml:space="preserve">Total production of grain-vegetable at the Acequia level. </t>
  </si>
  <si>
    <t>Grain-vegetable revenue</t>
  </si>
  <si>
    <t>'Grain-vegetable production'*'Applied grain price'</t>
  </si>
  <si>
    <t>Grass and vegetable - Apr CIR</t>
  </si>
  <si>
    <t>cm</t>
  </si>
  <si>
    <t>6.096&lt;&lt;cm&gt;&gt;</t>
  </si>
  <si>
    <t>Monthly CIR value. Values are cumulative, such that individual month's CIR is added to all previous months in order to determine annual CIR. This is compared to annual irrigation levels in the crop production tab.</t>
  </si>
  <si>
    <t>Grass and vegetable - Aug CIR</t>
  </si>
  <si>
    <t>42.672&lt;&lt;cm&gt;&gt;</t>
  </si>
  <si>
    <t>Grass and vegetable - Dec CIR</t>
  </si>
  <si>
    <t>45.72&lt;&lt;cm&gt;&gt;</t>
  </si>
  <si>
    <t>Grass and vegetable - Feb CIR</t>
  </si>
  <si>
    <t>0&lt;&lt;cm&gt;&gt;</t>
  </si>
  <si>
    <t>Grass and vegetable - Jan CIR</t>
  </si>
  <si>
    <t xml:space="preserve">Monthly CIR value. Values are cumulative, such that individual month's CIR is added to all previous months in order to determine annual CIR. This is compared to annual irrigation levels in the crop production tab. </t>
  </si>
  <si>
    <t>Grass and vegetable - Jul CIR</t>
  </si>
  <si>
    <t>38.1&lt;&lt;cm&gt;&gt;</t>
  </si>
  <si>
    <t>Grass and vegetable - Jun CIR</t>
  </si>
  <si>
    <t>30.48&lt;&lt;cm&gt;&gt;</t>
  </si>
  <si>
    <t>Grass and vegetable - Mar CIR</t>
  </si>
  <si>
    <t>Grass and vegetable - May CIR</t>
  </si>
  <si>
    <t>15.24&lt;&lt;cm&gt;&gt;</t>
  </si>
  <si>
    <t>Grass and vegetable - Nov CIR</t>
  </si>
  <si>
    <t>Grass and vegetable - Oct CIR</t>
  </si>
  <si>
    <t>Grass and vegetable - Sep CIR</t>
  </si>
  <si>
    <t>Grass and Vegetable Annual CIR Distribution</t>
  </si>
  <si>
    <t>GRAPH(TIME, 0&lt;&lt;@month&gt;&gt;, 1&lt;&lt;month&gt;&gt;,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 'Grass and vegetable - Jan CIR','Grass and vegetable - Feb CIR','Grass and vegetable - Mar CIR','Grass and vegetable - Apr CIR','Grass and vegetable - May CIR','Grass and vegetable - Jun CIR','Grass and vegetable - Jul CIR','Grass and vegetable - Aug CIR','Grass and vegetable - Sep CIR','Grass and vegetable - Oct CIR','Grass and vegetable - Nov CIR','Grass and vegetable - Dec CIR'})</t>
  </si>
  <si>
    <t>Monthly CIR values graphed over time in order to simulate consecutive years.</t>
  </si>
  <si>
    <t>Grass marketed</t>
  </si>
  <si>
    <t>Grazing costs per year</t>
  </si>
  <si>
    <t>PULSE('Adjusted animal costs'-'Grazing costs', 6&lt;&lt;@month&gt;&gt;, 12&lt;&lt;month&gt;&gt;)+'Animal feed costs pulse'</t>
  </si>
  <si>
    <t>Grazing profit</t>
  </si>
  <si>
    <t>'Grazing revenue'-'Grazing costs'</t>
  </si>
  <si>
    <t>Grazing revenues per year</t>
  </si>
  <si>
    <t>PULSE('Cattle revenues', 1&lt;&lt;@month&gt;&gt;, 1&lt;&lt;month&gt;&gt;)-'Grazing revenue'/12&lt;&lt;month&gt;&gt;</t>
  </si>
  <si>
    <t>Groundwater head</t>
  </si>
  <si>
    <t>Groundwater head reduction</t>
  </si>
  <si>
    <t>Groundwater head relative to River head</t>
  </si>
  <si>
    <t>Groundwater inflow</t>
  </si>
  <si>
    <t>'Acequia seepage'+'Crop seepage'+'Municipal source recharge'+'Upland source recharge'</t>
  </si>
  <si>
    <t>Groundwater inflows</t>
  </si>
  <si>
    <t>DELAYMTR('Total estimated return','Return flow delay time',1,'Total estimated return')</t>
  </si>
  <si>
    <t xml:space="preserve">Because the groundwater return flows are rates (e.g., cf/s) they cannot be delayed (i.e., having a flow rate variable in the delay function creates a values with time^2 in the denominator). Therefore, the Delayed return flows are converted back into a volume of water returned for each particular month, and then this volume is delayed in Groundwater inflows. </t>
  </si>
  <si>
    <t>Growth or decline in members</t>
  </si>
  <si>
    <t>'Acequia births'+'Returners and newcomers'-'Change in acequia population'/1&lt;&lt;month&gt;&gt;</t>
  </si>
  <si>
    <t>Habitat growth</t>
  </si>
  <si>
    <t xml:space="preserve">IF('Riparian habitat'&lt;'Maximum riparian potential',  IF('Riparian growth estimate'&lt;('Maximum riparian potential'-'Riparian habitat'),   PULSE('Riparian growth estimate', 12&lt;&lt;@month&gt;&gt;, 12&lt;&lt;month&gt;&gt;),    PULSE(('Maximum riparian potential'-'Riparian habitat'), 12&lt;&lt;@month&gt;&gt;, 12&lt;&lt;month&gt;&gt;), 0&lt;&lt;acre/month&gt;&gt;))   </t>
  </si>
  <si>
    <t>Habitat growth occurs when available water supply is available for plant growth and riparian habitat is below the maximum potential area allowed based on Fallow land estimates.</t>
  </si>
  <si>
    <t xml:space="preserve"> PULSE('Riparian growth estimate'-'Riparian loss estimate'-'Riparian habitat3', 12&lt;&lt;@month&gt;&gt;, 12&lt;&lt;month&gt;&gt;), PULSE('Riparian growth estimate'-'Riparian habitat3', 1&lt;&lt;@month&gt;&gt;, 12&lt;&lt;month&gt;&gt;))</t>
  </si>
  <si>
    <t>Habitat loss</t>
  </si>
  <si>
    <t>IF('Maximum riparian potential'&lt;'Riparian habitat',  PULSE('Riparian loss estimate', 12&lt;&lt;@month&gt;&gt;, 12&lt;&lt;month&gt;&gt;),  0&lt;&lt;acre/month&gt;&gt;)</t>
  </si>
  <si>
    <t xml:space="preserve">Habitat loss occurs when estimated riparian area exceeds the maximum potential riparian area based on Fallow land habitat potential. </t>
  </si>
  <si>
    <t>Herd reductions from reduced management</t>
  </si>
  <si>
    <t>GRAPH('Percent time in agriculture',0, 0.06, {1, 0.327, 0.11, 0.04, 0//Min:0;Max:1//})</t>
  </si>
  <si>
    <t>Homestead size</t>
  </si>
  <si>
    <t>acre/person</t>
  </si>
  <si>
    <t>'Total land'/'Land influencers'</t>
  </si>
  <si>
    <t>Hours external per month</t>
  </si>
  <si>
    <t>'Full employment per month'-'Hours to agriculture'</t>
  </si>
  <si>
    <t xml:space="preserve">Variable represents the balance of Full time employment and hours dedicated to agriculture. </t>
  </si>
  <si>
    <t>Hours required for crops-vegetables per month</t>
  </si>
  <si>
    <t>Hours required for orchard per month</t>
  </si>
  <si>
    <t>Hours to agriculture</t>
  </si>
  <si>
    <t>'Full employment per month'*'Percent time in agriculture'</t>
  </si>
  <si>
    <t xml:space="preserve">Variable represents the number of hours spent per month in acequia agriculture based on full time employment constraint (140 hrs/month) and estimated time spent in agriculture. </t>
  </si>
  <si>
    <t>Hours to split for livestock and forage crops</t>
  </si>
  <si>
    <t>'Hours to agriculture'-'Hours required for crops-vegetables per month'-'Hours required for orchard per month'</t>
  </si>
  <si>
    <t>Incoming solar radiation</t>
  </si>
  <si>
    <t>15.392*'Ratio of actual to mean Earth-Sun distance'*(('Sunset hour angle'*SIN('Latitude in radians')*SIN('Solar declination angle'))+(COS('Latitude in radians')*COS('Solar declination angle')*SIN('Sunset hour angle')))</t>
  </si>
  <si>
    <t>Inflation rate input</t>
  </si>
  <si>
    <t>Initial farm operating costs per acre</t>
  </si>
  <si>
    <t>225&lt;&lt;dollars&gt;&gt;/1&lt;&lt;acre&gt;&gt;</t>
  </si>
  <si>
    <t>Initial groundwater head</t>
  </si>
  <si>
    <t>Initial savings</t>
  </si>
  <si>
    <t>75000&lt;&lt;dollar&gt;&gt;</t>
  </si>
  <si>
    <t xml:space="preserve">Initial savings is an assumption about how financially stable parciantes are at the beginning of the simulation, 1969. </t>
  </si>
  <si>
    <t>Input cost escalation</t>
  </si>
  <si>
    <t>IF(TIME&lt;132&lt;&lt;@months&gt;&gt;, 0.00175, IF(TIME&gt;336&lt;&lt;@month&gt;&gt;, 0.00175, 0.0035), 0.0025)</t>
  </si>
  <si>
    <t>IF(TIME&lt;240&lt;&lt;@months&gt;&gt;, 0.00416, 0.00305) IF(TIME&lt;144&lt;&lt;@months&gt;&gt;, 0.004, IF(TIME&gt;324&lt;&lt;@month&gt;&gt;, 0.004, 0.004), 0.004)</t>
  </si>
  <si>
    <t>input cost escalation 2</t>
  </si>
  <si>
    <t>IF(TIME&lt;132&lt;&lt;@months&gt;&gt;, 0.001, IF(TIME&gt;336&lt;&lt;@month&gt;&gt;, 0.001, 0.002), 0.001)</t>
  </si>
  <si>
    <t>Irrigation applications per month</t>
  </si>
  <si>
    <t>'Water applied to production function per acre'/1&lt;&lt;month&gt;&gt;</t>
  </si>
  <si>
    <t xml:space="preserve">Irrigations applications per month (a flow variable into Cumulative irrigation level) is the same value as water applied to production function per acre and CM per acre, but is unitless and given the rate of once per month to complete the requirements of a flow. </t>
  </si>
  <si>
    <t>Irrigation months</t>
  </si>
  <si>
    <t>GRAPH(TIME, 0&lt;&lt;@month&gt;&gt;, 1&lt;&lt;month&gt;&gt;,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  0, 0, 0, 1, 1, 1, 1, 1, 1, 1, 0, 0})</t>
  </si>
  <si>
    <t xml:space="preserve">The months of each year for which irrigation is possible, April through October. </t>
  </si>
  <si>
    <t>Irrigation reduction factor</t>
  </si>
  <si>
    <t>IF('Acequia water flow'&gt;0&lt;&lt;Acm/month&gt;&gt;, IF( 'Acequia water flow'&gt;='Desired acequia flow to meet  irrigation demand', 1, 'Acequia water flow'/'Desired acequia flow to meet  irrigation demand'), 0)</t>
  </si>
  <si>
    <t xml:space="preserve">This variable represents a check on irrigation supplied to fields, and is applied on the Cumulative irrigation level structure for determining irrigation applications for crop growth. If the Irrigation reduction factor = 1, then Ag Crop ET is multiplied by 1 (i.e., the full amount of crop water demand is fulfilled by acequia irrigation). As Irrigation reduction factor values fall below 1, then only the fraction of crop water demand can be fulfilled. Therefore, Ag Crop ET is multiplied by the fraction Irrigation reduction factor. </t>
  </si>
  <si>
    <t>Jan flow</t>
  </si>
  <si>
    <t>MAX(NORMAL('Jan mean','Jan SD')*30.416*86400, 0&lt;&lt;cf&gt;&gt;)</t>
  </si>
  <si>
    <t xml:space="preserve">Random function to generate January flow inputs based on estimated mean and variance. A manually written conversion ("*30.416*86400") is applied to get from cf/s to cf/month but with out the time unit in the denominator, which allows the monthly volume to be Pulsed through the Acequia hydrology component. </t>
  </si>
  <si>
    <t>Jan flow pulse</t>
  </si>
  <si>
    <t>PULSE('Jan flow',0&lt;&lt;@month&gt;&gt;,12&lt;&lt;month&gt;&gt;)</t>
  </si>
  <si>
    <t xml:space="preserve">Pulse function to input January flows into Acequia hydrology component. </t>
  </si>
  <si>
    <t>Jan mean</t>
  </si>
  <si>
    <t>10.73289&lt;&lt;cf&gt;&gt;</t>
  </si>
  <si>
    <t>Estimated mean of monthly January flow. The unit is 'cf' rather than 'cf/s' in order allow the final monthly flow input to be able to be Pulsed through the Acequia hydrology component and therefore avoid having a units conflict (e.g., cf/s^2).</t>
  </si>
  <si>
    <t>Jan SD</t>
  </si>
  <si>
    <t>Estimated variance of January flows. The unit is 'cf' rather than 'cf/s' in order allow the final monthly flow input to be able to be Pulsed through the Acequia hydrology component and therefore avoid having a units conflict (e.g., cf/s^2).</t>
  </si>
  <si>
    <t>Jul flow</t>
  </si>
  <si>
    <t>MAX(NORMAL('Jul mean','Jul SD')*30.416*86400, 0&lt;&lt;cf&gt;&gt;)</t>
  </si>
  <si>
    <t>Random function to generate July flow inputs based on estimated mean and variance. A manually written conversion ("*30.416*86400") is applied to get from cf/s to cf/month but with out the time unit in the denominator, which allows the monthly volume to be Pulsed through the Acequia hydrology component.</t>
  </si>
  <si>
    <t>Jul flow pulse</t>
  </si>
  <si>
    <t>PULSE('Jul flow',6&lt;&lt;@month&gt;&gt;,12&lt;&lt;month&gt;&gt;)</t>
  </si>
  <si>
    <t xml:space="preserve">Pulse function to input July flows into Acequia hydrology component. </t>
  </si>
  <si>
    <t>Jul mean</t>
  </si>
  <si>
    <t>46.55459&lt;&lt;cf&gt;&gt;</t>
  </si>
  <si>
    <t>Estimated mean of monthly July flow.The unit is 'cf' rather than 'cf/s' in order allow the final monthly flow input to be able to be Pulsed through the Acequia hydrology component and therefore avoid having a units conflict (e.g., cf/s^2).</t>
  </si>
  <si>
    <t>Jul SD</t>
  </si>
  <si>
    <t>Estimated variance of July flows. The unit is 'cf' rather than 'cf/s' in order allow the final monthly flow input to be able to be Pulsed through the Acequia hydrology component and therefore avoid having a units conflict (e.g., cf/s^2).</t>
  </si>
  <si>
    <t>Julian days</t>
  </si>
  <si>
    <t>GRAPH(TIME, 0&lt;&lt;@month&gt;&gt;, 1&lt;&lt;month&gt;&gt;,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 29,59,89,119,149,179,209,239,269,299,329,359})</t>
  </si>
  <si>
    <t xml:space="preserve">Import for the 'day number' representing each month, January through December. </t>
  </si>
  <si>
    <t>Jun flow</t>
  </si>
  <si>
    <t>MAX(NORMAL('Jun mean','Jun SD')*30.416*86400, 0&lt;&lt;cf&gt;&gt;)</t>
  </si>
  <si>
    <t>Random function to generate June flow inputs based on estimated mean and variance. A manually written conversion ("*30.416*86400") is applied to get from cf/s to cf/month but with out the time unit in the denominator, which allows the monthly volume to be Pulsed through the Acequia hydrology component.</t>
  </si>
  <si>
    <t>Jun flow pulse</t>
  </si>
  <si>
    <t>PULSE('Jun flow',5&lt;&lt;@month&gt;&gt;,12&lt;&lt;month&gt;&gt;)</t>
  </si>
  <si>
    <t xml:space="preserve">Pulse function to input June flows into Acequia hydrology component. </t>
  </si>
  <si>
    <t>Jun mean</t>
  </si>
  <si>
    <t>109.5853&lt;&lt;cf&gt;&gt;</t>
  </si>
  <si>
    <t>Estimated mean of monthly June flow.The unit is 'cf' rather than 'cf/s' in order allow the final monthly flow input to be able to be Pulsed through the Acequia hydrology component and therefore avoid having a units conflict (e.g., cf/s^2).</t>
  </si>
  <si>
    <t>Jun SD</t>
  </si>
  <si>
    <t>Estimated variance of June flows. The unit is 'cf' rather than 'cf/s' in order allow the final monthly flow input to be able to be Pulsed through the Acequia hydrology component and therefore avoid having a units conflict (e.g., cf/s^2).</t>
  </si>
  <si>
    <t>Land distribution check</t>
  </si>
  <si>
    <t>'Percent land in alfalfa'+'Percent land in grain-vegetables'+'Percent land in orchard'+'Percent land in pasture'</t>
  </si>
  <si>
    <t>Land influencers</t>
  </si>
  <si>
    <t>'Acequia members'+'Acequia elders'</t>
  </si>
  <si>
    <t>Land sales rate and newcomer introduction</t>
  </si>
  <si>
    <t>MAX((('Cumulative profit-loss effect on land sales'+'Short term profitability effect on land sales'+'Generational transfer effect on land sales')*('Acequia members')), 0&lt;&lt;person&gt;&gt;)</t>
  </si>
  <si>
    <t xml:space="preserve">Land sales rate is the number of people in the community willing to sell parcels of their land- which in turn influences fallowing decisions and newcomers into the community. </t>
  </si>
  <si>
    <t xml:space="preserve">IF((('Cumulative profit-loss effect on land sales'+'Short term profitability effect on land sales')*('Acequia elders'+'Acequia members'))&gt;0&lt;&lt;person&gt;&gt;, ('Cumulative profit-loss effect on land sales'+'Short term profitability effect on land sales')*('Acequia elders'+'Acequia members'), 0&lt;&lt;person&gt;&gt;) </t>
  </si>
  <si>
    <t>Land to fallow or produce by percentage</t>
  </si>
  <si>
    <t>(('Adjusted land to fallow or produce'/('Homestead size'*1&lt;&lt;person&gt;&gt;))/'Productive lands change factor') -'Leased land into production'-'Generational transfer effect on land sales'</t>
  </si>
  <si>
    <t>Land use preference due to time allocation</t>
  </si>
  <si>
    <t>GRAPH('Hours to agriculture'/1&lt;&lt;hr&gt;&gt;, 0, 15, {0.9, 0.9, 0.8, 0.7, 0.6, 0.5, 0.4, 0.3, 0.2, 0.2, 0.2//Min:0;Max:1.1//})</t>
  </si>
  <si>
    <t>Latitude</t>
  </si>
  <si>
    <t>deg</t>
  </si>
  <si>
    <t xml:space="preserve">Latitude for Alcade, NM. Source (http://en.wikipedia.org/wiki/Alcalde,_New_Mexico) </t>
  </si>
  <si>
    <t>Latitude in radians</t>
  </si>
  <si>
    <t>rad</t>
  </si>
  <si>
    <t>Latitude*(3.141592/180)</t>
  </si>
  <si>
    <t>Conversion from Latitude to Radians using the formula: Radian = x (latitude) * (pi/180). Source: (http://www.ehow.com/how_5745396_convert-latitude-radians.html)</t>
  </si>
  <si>
    <t>Lease value percent of land value</t>
  </si>
  <si>
    <t xml:space="preserve">Lease values are important in agriculture because farm profits should be able to cover land lease costs. If profits cannot cover land lease costs then incentives to sell land escalate. </t>
  </si>
  <si>
    <t>Leased land into production</t>
  </si>
  <si>
    <t>-'Acequia land fragmention rate'*'Percent leased to remaining parciantes'</t>
  </si>
  <si>
    <t xml:space="preserve">Amount of land recently sold but remaining in production due to leases by new landowners. </t>
  </si>
  <si>
    <t>Living expenses per</t>
  </si>
  <si>
    <t>250 &lt;&lt;dollars&gt;&gt;</t>
  </si>
  <si>
    <t>Living expenses per year</t>
  </si>
  <si>
    <t>PULSE('Applied living expenses'*12, 13&lt;&lt;@month&gt;&gt;, 12&lt;&lt;month&gt;&gt;)</t>
  </si>
  <si>
    <t>Loss of ag land</t>
  </si>
  <si>
    <t>MAX(('Residential development rate'/2), 0&lt;&lt;acre/month&gt;&gt;)</t>
  </si>
  <si>
    <t xml:space="preserve">The residential development rate assumes that land is developed for housing from both land in production and fallow land. Thus, the residential development rate is divided by two between each and flowed into Residential land. </t>
  </si>
  <si>
    <t>Loss of fallow land</t>
  </si>
  <si>
    <t>MAX('Residential development rate'/2, 0&lt;&lt;acre/month&gt;&gt;)</t>
  </si>
  <si>
    <t>Mar flow</t>
  </si>
  <si>
    <t>MAX(NORMAL('Mar mean','Mar SD')*30.416*86400, 0&lt;&lt;cf&gt;&gt;)</t>
  </si>
  <si>
    <t>Random function to generate March flow inputs based on estimated mean and variance. A manually written conversion ("*30.416*86400") is applied to get from cf/s to cf/month but with out the time unit in the denominator, which allows the monthly volume to be Pulsed through the Acequia hydrology component.</t>
  </si>
  <si>
    <t>Mar flow pulse</t>
  </si>
  <si>
    <t>PULSE('Mar flow',2&lt;&lt;@month&gt;&gt;,12&lt;&lt;month&gt;&gt;)</t>
  </si>
  <si>
    <t xml:space="preserve">Pulse function to input March flows into Acequia hydrology component. </t>
  </si>
  <si>
    <t>Mar mean</t>
  </si>
  <si>
    <t>14.3318 &lt;&lt;cf&gt;&gt;</t>
  </si>
  <si>
    <t>Estimated mean of monthly March flow.The unit is 'cf' rather than 'cf/s' in order allow the final monthly flow input to be able to be Pulsed through the Acequia hydrology component and therefore avoid having a units conflict (e.g., cf/s^2).</t>
  </si>
  <si>
    <t>Mar SD</t>
  </si>
  <si>
    <t>Estimated variance of March flows. The unit is 'cf' rather than 'cf/s' in order allow the final monthly flow input to be able to be Pulsed through the Acequia hydrology component and therefore avoid having a units conflict (e.g., cf/s^2).</t>
  </si>
  <si>
    <t>Maturation</t>
  </si>
  <si>
    <t>'Acequia youth'/'Maturation time'</t>
  </si>
  <si>
    <t>Maturation time</t>
  </si>
  <si>
    <t>204&lt;&lt;months&gt;&gt;</t>
  </si>
  <si>
    <t>MAX store forage potential</t>
  </si>
  <si>
    <t>MAX('6 month forage','12 month forage')</t>
  </si>
  <si>
    <t>Maximum potential overtime hours per month</t>
  </si>
  <si>
    <t>30&lt;&lt;hr&gt;&gt;</t>
  </si>
  <si>
    <t>Maximum riparian potential</t>
  </si>
  <si>
    <t>MAX('Bosque area', 'Fallow land'*'Percentage of Fallow land capable of riparian growth')</t>
  </si>
  <si>
    <t xml:space="preserve">Maximum riparian area in the acequia. </t>
  </si>
  <si>
    <t>May flow</t>
  </si>
  <si>
    <t>MAX(NORMAL('May mean','May SD')*30.416*86400, 0&lt;&lt;cf&gt;&gt;)</t>
  </si>
  <si>
    <t>Random function to generate May flow inputs based on estimated mean and variance. A manually written conversion ("*30.416*86400") is applied to get from cf/s to cf/month but with out the time unit in the denominator, which allows the monthly volume to be Pulsed through the Acequia hydrology component.</t>
  </si>
  <si>
    <t>May flow pulse</t>
  </si>
  <si>
    <t>PULSE('May flow',4&lt;&lt;@month&gt;&gt;,12&lt;&lt;month&gt;&gt;)</t>
  </si>
  <si>
    <t xml:space="preserve">Pulse function to input May flows into Acequia hydrology component. </t>
  </si>
  <si>
    <t>May mean</t>
  </si>
  <si>
    <t>94.36992&lt;&lt;cf&gt;&gt;</t>
  </si>
  <si>
    <t>Estimated mean of monthly May flow.The unit is 'cf' rather than 'cf/s' in order allow the final monthly flow input to be able to be Pulsed through the Acequia hydrology component and therefore avoid having a units conflict (e.g., cf/s^2).</t>
  </si>
  <si>
    <t>May SD</t>
  </si>
  <si>
    <t>Estimated variance of May flows. The unit is 'cf' rather than 'cf/s' in order allow the final monthly flow input to be able to be Pulsed through the Acequia hydrology component and therefore avoid having a units conflict (e.g., cf/s^2).</t>
  </si>
  <si>
    <t>Member deaths</t>
  </si>
  <si>
    <t>MAX('Acequia members'*((0.000168/12)/1&lt;&lt;month&gt;&gt;), 0&lt;&lt;person/month&gt;&gt;)</t>
  </si>
  <si>
    <t>Mgmt Culling decision</t>
  </si>
  <si>
    <t>IF('Potential average herd size'&lt;'Cattle herd size', 'Cattle herd size'-'Potential average herd size', 0&lt;&lt;animal/person&gt;&gt;)-MIN(0&lt;&lt;animal/person&gt;&gt;, 'Economic culling or restocking')</t>
  </si>
  <si>
    <t>Mgmt Restocking decision</t>
  </si>
  <si>
    <t>IF('Potential average herd size'&gt;'Cattle herd size', 'Potential average herd size'-'Cattle herd size', 0&lt;&lt;animal/person&gt;&gt;)+MAX(0&lt;&lt;animal/person&gt;&gt;,'Economic culling or restocking')</t>
  </si>
  <si>
    <t>Min streamflow required</t>
  </si>
  <si>
    <t>300&lt;&lt;cfs&gt;&gt;</t>
  </si>
  <si>
    <t>Minimum amount of stream flow required by mayordomo before the acequia headgate is opened for acequia flow.</t>
  </si>
  <si>
    <t>Misc costs per animal</t>
  </si>
  <si>
    <t>person*dollar/(animal*cwt)</t>
  </si>
  <si>
    <t>(20&lt;&lt;dollar/cwt&gt;&gt;/(1&lt;&lt;animal&gt;&gt;/1&lt;&lt;person&gt;&gt;))*(1.00067)^'Months since start'</t>
  </si>
  <si>
    <t>Monthly flow adjustment</t>
  </si>
  <si>
    <t>'Flow rate input'-'Acequia water flow'-'Surface water losses'+'Return flow gains'</t>
  </si>
  <si>
    <t xml:space="preserve">This outflow represents the stream flow below the acequia desague. It is a Pulse because it must be sure to eliminate any preceding months flows in the "irrigation account" and therefore remain on the monthy time step without interrupitng acequia hydrology linkages. The Pulse occurs once per month to empty the irrigation account and then incorporates the necesary water balance equations by adding return flow gains (seepage effects) and subtracting surface water losses (Ag ET and surface ET). </t>
  </si>
  <si>
    <t>PULSE('Monthly stream water available for irrigation',1&lt;&lt;@month&gt;&gt;,1&lt;&lt;month&gt;&gt;)</t>
  </si>
  <si>
    <t>Months</t>
  </si>
  <si>
    <t>Municipal source recharge</t>
  </si>
  <si>
    <t>0.01&lt;&lt;cf/s&gt;&gt;</t>
  </si>
  <si>
    <t>Mutualism effect on time spent in acequia</t>
  </si>
  <si>
    <t>GRAPH('Acequia mutualism', 0&lt;&lt;cohesive&gt;&gt;, 0.1&lt;&lt;cohesive&gt;&gt;, {0.01, 0.012, 0.02, 0.025, 0.226, 0.91, 0.983, 0.99, 0.998, 0.998, 1//Min:0;Max:1.1//})</t>
  </si>
  <si>
    <t xml:space="preserve">The graphical look up variable is an estimation of the impact that acequia community engagement has on an individual's allocation to time in agriculture. It is hypothesized that the level of engagement of remaining community members has a postivie effect of each others' decision to work in acequia agriculture-related activities. The graphical function, negatively sloped, is translated as "greater community engagement, little impact on time in agriculture; reduced community engagement, more impact on time in agriculture". </t>
  </si>
  <si>
    <t>Mutualism gained through participation</t>
  </si>
  <si>
    <t>IF('Community participation index'&gt;=0, ('Acequia mutualism'*('Community participation index'/3))/'Time needed to build mutualism', 0&lt;&lt;cohesive/month&gt;&gt;)</t>
  </si>
  <si>
    <t>Mutualism needed to sustain acequia</t>
  </si>
  <si>
    <t>new ET reference</t>
  </si>
  <si>
    <t>0.0023*('Incoming solar radiation'*('Temp Average Input'+17.8))*('Temp RANGE Input'^0.5)*30*1&lt;&lt;mm&gt;&gt;/1&lt;&lt;month&gt;&gt;</t>
  </si>
  <si>
    <t>Newcomer move-in time</t>
  </si>
  <si>
    <t>DELAYINF('Land sales rate and newcomer introduction'/12,3&lt;&lt;month&gt;&gt;,1,0&lt;&lt;person&gt;&gt;)</t>
  </si>
  <si>
    <t xml:space="preserve">Delay time for newcomers to purchase/close property before arriving in acequia. </t>
  </si>
  <si>
    <t>Newcomer participation</t>
  </si>
  <si>
    <t>'Acequia newcomers'*'Newcomer participation rate'</t>
  </si>
  <si>
    <t>Newcomer participation rate</t>
  </si>
  <si>
    <t>Newcomers acclimating to elders</t>
  </si>
  <si>
    <t>MAX(('Newcomer participation'/2)/'Acclimation time', 0&lt;&lt;person/month&gt;&gt;)</t>
  </si>
  <si>
    <t>Newcomers acclimating to members</t>
  </si>
  <si>
    <t>Newcomers to acequia</t>
  </si>
  <si>
    <t>0&lt;&lt;person&gt;&gt;/1&lt;&lt;month&gt;&gt;+'Newcomer move-in time'/1&lt;&lt;month&gt;&gt;</t>
  </si>
  <si>
    <t>Non production acequia land</t>
  </si>
  <si>
    <t>('Fallow land'+'Residential land')/'Total land'</t>
  </si>
  <si>
    <t>Non-returning members</t>
  </si>
  <si>
    <t>IF('Absentee acequia members'&gt;0.01&lt;&lt;person&gt;&gt;, 'Nonreturning members rate', 0&lt;&lt;person/month&gt;&gt;)</t>
  </si>
  <si>
    <t>Nonreturning members rate</t>
  </si>
  <si>
    <t>'Elder deaths'*(1-'Generational transfer rate goal')</t>
  </si>
  <si>
    <t>Nov flow</t>
  </si>
  <si>
    <t>MAX(NORMAL('Nov mean','Nov SD')*30.416*86400, 0&lt;&lt;cf&gt;&gt;)</t>
  </si>
  <si>
    <t>Random function to generate November flow inputs based on estimated mean and variance. A manually written conversion ("*30.416*86400") is applied to get from cf/s to cf/month but with out the time unit in the denominator, which allows the monthly volume to be Pulsed through the Acequia hydrology component.</t>
  </si>
  <si>
    <t>Nov flow pulse</t>
  </si>
  <si>
    <t>PULSE('Nov flow',10&lt;&lt;@month&gt;&gt;,12&lt;&lt;month&gt;&gt;)</t>
  </si>
  <si>
    <t xml:space="preserve">Pulse function to input November flows into Acequia hydrology component. </t>
  </si>
  <si>
    <t>Nov mean</t>
  </si>
  <si>
    <t>14.64299&lt;&lt;cf&gt;&gt;</t>
  </si>
  <si>
    <t>Estimated mean of monthly November flow.The unit is 'cf' rather than 'cf/s' in order allow the final monthly flow input to be able to be Pulsed through the Acequia hydrology component and therefore avoid having a units conflict (e.g., cf/s^2).</t>
  </si>
  <si>
    <t>Nov SD</t>
  </si>
  <si>
    <t>Estimated variance of November flows. The unit is 'cf' rather than 'cf/s' in order allow the final monthly flow input to be able to be Pulsed through the Acequia hydrology component and therefore avoid having a units conflict (e.g., cf/s^2).</t>
  </si>
  <si>
    <t>Observed generational transfer rate</t>
  </si>
  <si>
    <t>('Returning retirees'+'Retiring members')/'Elder deaths'</t>
  </si>
  <si>
    <t>Oct flow</t>
  </si>
  <si>
    <t>MAX(NORMAL('Oct mean','Oct SD')*30.416*86400, 0&lt;&lt;cf&gt;&gt;)</t>
  </si>
  <si>
    <t>Random function to generate October flow inputs based on estimated mean and variance. A manually written conversion ("*30.416*86400") is applied to get from cf/s to cf/month but with out the time unit in the denominator, which allows the monthly volume to be Pulsed through the Acequia hydrology component.</t>
  </si>
  <si>
    <t>Oct flow pulse</t>
  </si>
  <si>
    <t>PULSE('Oct flow',9&lt;&lt;@month&gt;&gt;,12&lt;&lt;month&gt;&gt;)</t>
  </si>
  <si>
    <t xml:space="preserve">Pulse function to input October flows into Acequia hydrology component. </t>
  </si>
  <si>
    <t>Oct mean</t>
  </si>
  <si>
    <t>18.31729&lt;&lt;cf&gt;&gt;</t>
  </si>
  <si>
    <t>Estimated mean of monthly October flow.The unit is 'cf' rather than 'cf/s' in order allow the final monthly flow input to be able to be Pulsed through the Acequia hydrology component and therefore avoid having a units conflict (e.g., cf/s^2).</t>
  </si>
  <si>
    <t>Oct SD</t>
  </si>
  <si>
    <t>Estimated variance of October flows. The unit is 'cf' rather than 'cf/s' in order allow the final monthly flow input to be able to be Pulsed through the Acequia hydrology component and therefore avoid having a units conflict (e.g., cf/s^2).</t>
  </si>
  <si>
    <t>Opportunity cost of labor in agriculture</t>
  </si>
  <si>
    <t>'Hours to agriculture'*'Applied wage rate'</t>
  </si>
  <si>
    <t>Orchard - Apr CIR</t>
  </si>
  <si>
    <t>9.144&lt;&lt;cm&gt;&gt;</t>
  </si>
  <si>
    <t>Orchard - Aug CIR</t>
  </si>
  <si>
    <t>57.912&lt;&lt;cm&gt;&gt;</t>
  </si>
  <si>
    <t>Orchard - Dec CIR</t>
  </si>
  <si>
    <t>60.96&lt;&lt;cm&gt;&gt;</t>
  </si>
  <si>
    <t>Orchard - Feb CIR</t>
  </si>
  <si>
    <t>Orchard - Jan CIR</t>
  </si>
  <si>
    <t>Orchard - Jul CIR</t>
  </si>
  <si>
    <t>50.292&lt;&lt;cm&gt;&gt;</t>
  </si>
  <si>
    <t>Orchard - Jun CIR</t>
  </si>
  <si>
    <t>39.624&lt;&lt;cm&gt;&gt;</t>
  </si>
  <si>
    <t>Orchard - Mar CIR</t>
  </si>
  <si>
    <t>Orchard - May CIR</t>
  </si>
  <si>
    <t>21.336&lt;&lt;cm&gt;&gt;</t>
  </si>
  <si>
    <t>Orchard - Nov CIR</t>
  </si>
  <si>
    <t>Orchard - Oct CIR</t>
  </si>
  <si>
    <t>Orchard - Sep CIR</t>
  </si>
  <si>
    <t>Orchard acres</t>
  </si>
  <si>
    <t>'Working farm size'*'Percent land in orchard'</t>
  </si>
  <si>
    <t xml:space="preserve">Estimated orchard acreage level at the parciate, individual farm level. </t>
  </si>
  <si>
    <t>Orchard Annual CIR Distribution</t>
  </si>
  <si>
    <t>GRAPH(TIME, 0&lt;&lt;@month&gt;&gt;, 1&lt;&lt;month&gt;&gt;,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 'Orchard - Jan CIR','Orchard - Feb CIR','Orchard - Mar CIR','Orchard - Apr CIR','Orchard - May CIR','Orchard - Jun CIR','Orchard - Jul CIR','Orchard - Aug CIR','Orchard - Sep CIR','Orchard - Oct CIR','Orchard - Nov CIR','Orchard - Dec CIR'})</t>
  </si>
  <si>
    <t>Orchard kc</t>
  </si>
  <si>
    <t xml:space="preserve">Orchard kc value derived from average of those values reported in FAO report on water use in global orchard production. Source: (Crop yield response to water. Irrigation and drainage paper 66, ISBN 978-92-5-107274-5, available at http://www.fao.org/docrep/016/i2800e/i2800e.pdf) </t>
  </si>
  <si>
    <t>Orchard potential ET</t>
  </si>
  <si>
    <t>'ET reference'*'Orchard kc'</t>
  </si>
  <si>
    <t>Orchard production</t>
  </si>
  <si>
    <t>'Orchard acres'*'Orchard production function-lbs per acre'</t>
  </si>
  <si>
    <t xml:space="preserve">Total production of orchard crops at the Acequia level. </t>
  </si>
  <si>
    <t>Orchard production function-lbs per acre</t>
  </si>
  <si>
    <t>IF('Cumulative irrigation level'&gt;0,  (35.8854+(0.390544*(MIN('Cumulative irrigation level','Orchard Annual CIR Distribution'/1&lt;&lt;cm&gt;&gt;))))*1&lt;&lt;ton&gt;&gt;/1&lt;&lt;ha&gt;&gt;,  0&lt;&lt;lb/acre&gt;&gt;)</t>
  </si>
  <si>
    <t>Orchard revenue</t>
  </si>
  <si>
    <t>'Orchard production'*'Applied apple price'</t>
  </si>
  <si>
    <t>Other income sources</t>
  </si>
  <si>
    <t>PULSE('External income earned'+'Profit from land sales', 13&lt;&lt;@month&gt;&gt;, 12&lt;&lt;month&gt;&gt;)</t>
  </si>
  <si>
    <t xml:space="preserve">Annual flow for income sources other than agriculture. </t>
  </si>
  <si>
    <t>Overtime hours on farm</t>
  </si>
  <si>
    <t>IF('Hours to split for livestock and forage crops'&lt;0&lt;&lt;hr&gt;&gt;, MIN('Maximum potential overtime hours per month', -'Hours to split for livestock and forage crops'), 0&lt;&lt;hr&gt;&gt;)</t>
  </si>
  <si>
    <t>Pasture acres</t>
  </si>
  <si>
    <t>'Working farm size'*'Percent land in pasture'</t>
  </si>
  <si>
    <t xml:space="preserve">Estimated pasture acreage level at the parciate, individual farm level. </t>
  </si>
  <si>
    <t>Pasture kc</t>
  </si>
  <si>
    <t>Crop coefficient value derived from average of Rye Grass Hay, reported in FAO book: Crop evapotranspiration - Guidelines for computing crop water requirements, Irrigation and Drainage Paper 56, Chapter 6, Table 12. Available at http://www.fao.org/docrep/X0490E/x0490e0b.htm)</t>
  </si>
  <si>
    <t>Pasture potential ET</t>
  </si>
  <si>
    <t>'ET reference'*'Pasture kc'</t>
  </si>
  <si>
    <t>Pasture production</t>
  </si>
  <si>
    <t>'Pasture acres'*'Pasture production function-lbs per acre'</t>
  </si>
  <si>
    <t xml:space="preserve">Total production of pasture/forage crops at the Acequia level. </t>
  </si>
  <si>
    <t>Pasture production function-lbs per acre</t>
  </si>
  <si>
    <t>MAX((-2206+(289*(MIN('Cumulative irrigation level','Grass and Vegetable Annual CIR Distribution'/1&lt;&lt;cm&gt;&gt;))))*1&lt;&lt;lb&gt;&gt;/1&lt;&lt;acre&gt;&gt;, 0&lt;&lt;lb&gt;&gt;/1&lt;&lt;acre&gt;&gt;)</t>
  </si>
  <si>
    <t>Percent land in alfalfa</t>
  </si>
  <si>
    <t>IF('Overtime hours on farm'&gt;0&lt;&lt;hr&gt;&gt;, (1-'Percent land in pasture')*'Expected alfalfa production',  (1-'Percent land in pasture')*'Expected alfalfa production')</t>
  </si>
  <si>
    <t>Percent land in grain-vegetables</t>
  </si>
  <si>
    <t>IF('Overtime hours on farm'&gt;0&lt;&lt;hr&gt;&gt;,  MAX((((1-'Percent land in pasture')-'Percent land in alfalfa')*'Expected grain production'), 0.05),  ((1-'Percent land in pasture')-'Percent land in alfalfa')*'Expected grain production')</t>
  </si>
  <si>
    <t>Percent land in orchard</t>
  </si>
  <si>
    <t>IF('Overtime hours on farm'&gt;0&lt;&lt;hr&gt;&gt;,  MAX((1-'Percent land in alfalfa'-'Percent land in grain-vegetables'-'Percent land in pasture'), 0.05),  1-'Percent land in alfalfa'-'Percent land in grain-vegetables'-'Percent land in pasture')</t>
  </si>
  <si>
    <t>Percent land in pasture</t>
  </si>
  <si>
    <t>'Land use preference due to time allocation'</t>
  </si>
  <si>
    <t>Percent landowners with cattle</t>
  </si>
  <si>
    <t xml:space="preserve">Assumed percentage of parciantes that own cattle enterprises. </t>
  </si>
  <si>
    <t>Percent leased to remaining parciantes</t>
  </si>
  <si>
    <t xml:space="preserve">Assumed rate of land that newcomers to the acequia (i.e., community members who just purchased land) will lease to neighbors or other farmers- meaning that that land will stay in production. </t>
  </si>
  <si>
    <t>Percent time in agriculture</t>
  </si>
  <si>
    <t>('Mutualism effect on time spent in acequia'+ 'Cumulative income effect on time in agriculture'+ 'Agriculture-time preference')/3</t>
  </si>
  <si>
    <t>Percent time in agriculture is defined by long-term economics (Cumulative income effect on time in agriculture), short-term economics (Agriculture-time priority), and community relations (Acequia mutualism). These variables are indexed to values between 0 and 1. The values are averaged, with 1 being full time employment in agriculture and 0 being fully employed outside the acequia.</t>
  </si>
  <si>
    <t>Percentage of community likley to participate in acequia</t>
  </si>
  <si>
    <t>'Land influencers'/'Total acequia population'</t>
  </si>
  <si>
    <t xml:space="preserve">Land influencers are vital for acequia participation since they are invested in maintain community and land use structures. This variable represents a simple percentage of influencers in the community. </t>
  </si>
  <si>
    <t>Percentage of Fallow land capable of riparian growth</t>
  </si>
  <si>
    <t xml:space="preserve">Assumed biological limit of riparian maximum area, expressed as a percentage of fallow land, based on soils, plant communities, seepage distances, and management activities. </t>
  </si>
  <si>
    <t>Percentage of land sold</t>
  </si>
  <si>
    <t xml:space="preserve">Assumed percentage of land parciantes are willing to sell once they sell their land. </t>
  </si>
  <si>
    <t>Percentage of land to fallow</t>
  </si>
  <si>
    <t>IF('Fallow from production and land sales'&gt;0, 0, -'Fallow from production and land sales')</t>
  </si>
  <si>
    <t xml:space="preserve">Variable represents the percentage of land that must be moved to Fallow for the next year in the simulation. </t>
  </si>
  <si>
    <t>Percentage of land to production</t>
  </si>
  <si>
    <t>IF('Land to fallow or produce by percentage'&gt;0, 'Land to fallow or produce by percentage', 0)</t>
  </si>
  <si>
    <t>Variable represents the percentage of land that must be moved to Land in Production for the next year in the simulation.</t>
  </si>
  <si>
    <t>Percentage of time spent outside acequia</t>
  </si>
  <si>
    <t>'Hours external per month'/'Full employment per month'</t>
  </si>
  <si>
    <t xml:space="preserve">The amount of time spent working in the acequia or communiting to external jobs is hypothesized to play a major role in acequia participation. Here, a simple fraction is taken to estimate the percentage of time spent commuting to work outside the acequia. This value will be used as an input to a graphical function necessary for estimation the participation index. </t>
  </si>
  <si>
    <t>Percentage of water reallocated</t>
  </si>
  <si>
    <t>IF('Acequia water flow'&gt;0&lt;&lt;Acm/month&gt;&gt;, -'Reallocation of water rights'/'Acequia water diversion rule', 0)</t>
  </si>
  <si>
    <t>Percentage of water sold</t>
  </si>
  <si>
    <t>Potential absentee parciantes</t>
  </si>
  <si>
    <t>'Acequia youth'+'Acequia members'</t>
  </si>
  <si>
    <t>Potential average herd size</t>
  </si>
  <si>
    <t>'Total animal units for grazing'/('Land influencers'*'Percent landowners with cattle')</t>
  </si>
  <si>
    <t>Potential generational transfers</t>
  </si>
  <si>
    <t>'Elder deaths'*'Generational transfer rate goal'</t>
  </si>
  <si>
    <t>Potential land reference mode</t>
  </si>
  <si>
    <t>('Land in production'+'Fallow land')/'Total land'</t>
  </si>
  <si>
    <t>Potential stored feeds</t>
  </si>
  <si>
    <t>'Alfalfa production'+'Pasture production'</t>
  </si>
  <si>
    <t>Productive lands change factor</t>
  </si>
  <si>
    <t xml:space="preserve">Productive lands change factor represents the responsiveness of parciantes to the factors influencing land use decision making. Similar concept of Mental model strength, Adoption rate, or other scaler factors that influece how quickly decisions are made. </t>
  </si>
  <si>
    <t>Profit from land sales</t>
  </si>
  <si>
    <t>IF ('Short term profitability effect on land sales'&gt;0, 'Estimated profit from land sales', 0&lt;&lt;dollars&gt;&gt;)</t>
  </si>
  <si>
    <t xml:space="preserve">Profit from land sales is the Estimated profit value if short term agricultural profitability is low such that parciantes are willing to sell. </t>
  </si>
  <si>
    <t>Profit-loss for time in agriculture</t>
  </si>
  <si>
    <t>'Ag profit-loss'/'Hours to agriculture'*1&lt;&lt;hr&gt;&gt;</t>
  </si>
  <si>
    <t xml:space="preserve">This variable is an estimation of the "wage" rate earned from being in agriculture, to be compared to the wage rate or opportunity costs for spending the same amount of time commuting to work elsewehere. By comparing the amount of "wages" earned between the two we assume we can assign a short-term priority to parciantes allocating time between agriculture and external jobs. </t>
  </si>
  <si>
    <t>Purchased winter feeds</t>
  </si>
  <si>
    <t>IF('GAP in forage reserve'&gt;0&lt;&lt;lb&gt;&gt;, 0&lt;&lt;lb&gt;&gt;, -'GAP in forage reserve')</t>
  </si>
  <si>
    <t>Rainfall - acre-inch</t>
  </si>
  <si>
    <t>acre*in</t>
  </si>
  <si>
    <t>'Effective rainfall - inches'*'Land in production'*1&lt;&lt;in&gt;&gt;</t>
  </si>
  <si>
    <t>Rainfall variability</t>
  </si>
  <si>
    <t>RANDOM(-0.4, 0.2)</t>
  </si>
  <si>
    <t>Ratio of actual to mean Earth-Sun distance</t>
  </si>
  <si>
    <t>1+0.033*COS((2*3.14159*'Julian days')/365)</t>
  </si>
  <si>
    <t>Ratio of Cumulative profit to Goal</t>
  </si>
  <si>
    <t>'Cumulative profit-loss'/'Cumulative profit to maintain quality of life'</t>
  </si>
  <si>
    <t xml:space="preserve">Cumulative profit and loss funds are effective only to the point that they keep up with standards of living. Therefore, the Cumulative profit is divided by the Cumulative profit to maintain quality of life. This fraction represents the level at which earnings are keeping up with life quality goals. A value of greater than or equal to 1 means that earnings are keeping up with quality goals. Any value less than 1 mean that earnings are not keeping up with quality goals and this will impact the amount of time spent in agriculture in future years of the simulation. </t>
  </si>
  <si>
    <t>Ratio of wage income in agriculture to external jobs</t>
  </si>
  <si>
    <t>GRAPH('Profit-loss for time in agriculture'/'Opportunity cost of labor in agriculture', -5, 0.5, {0.043, 0.043, 0.046, 0.053, 0.056, 0.057, 0.07, 0.08, 0.09, 0.1, 0.152,0.444,1,1,1,1,1,1,1,1//Min:-0.11;Max:1.1//})</t>
  </si>
  <si>
    <t xml:space="preserve">This GRAPH function plots the ratio of agricultural wages divided by opportunity costs of labor on a scale from 0 to 1. The larger, more positive ratio, the more preference parciantes place on agricultural jobs. The smaller, or more negative ratios, the less preference is given to agriculture. </t>
  </si>
  <si>
    <t>Reach area</t>
  </si>
  <si>
    <t>m²</t>
  </si>
  <si>
    <t>'Reach length'*'Reach width'</t>
  </si>
  <si>
    <t xml:space="preserve">Assumed reach surface area based on assumed reach length and width values. </t>
  </si>
  <si>
    <t>Reach ET</t>
  </si>
  <si>
    <t>('Reach area'*'Reach ET rate')</t>
  </si>
  <si>
    <t>Reach ET rate</t>
  </si>
  <si>
    <t>m/month</t>
  </si>
  <si>
    <t>0.05&lt;&lt;m&gt;&gt;/1&lt;&lt;month&gt;&gt;</t>
  </si>
  <si>
    <t>Assumed evaporation rate of stream surface water losses per month. (SOURCE?)</t>
  </si>
  <si>
    <t>Reach length</t>
  </si>
  <si>
    <t>3000&lt;&lt;m&gt;&gt;</t>
  </si>
  <si>
    <t>Assumed reach length used for calculating evaporative losses of stream surface flows.</t>
  </si>
  <si>
    <t>Reach width</t>
  </si>
  <si>
    <t>300 &lt;&lt;cm&gt;&gt;</t>
  </si>
  <si>
    <t xml:space="preserve">Assumed reach width for calculating evaporative losses from stream surface flow. </t>
  </si>
  <si>
    <t>Reallocation of water rights</t>
  </si>
  <si>
    <t>'Cumulative water sold'/1&lt;&lt;month&gt;&gt;</t>
  </si>
  <si>
    <t>Residential acres required per person</t>
  </si>
  <si>
    <t>acre/(month*person)</t>
  </si>
  <si>
    <t>1.5&lt;&lt;acre/person&gt;&gt;/12&lt;&lt;months&gt;&gt;</t>
  </si>
  <si>
    <t>Residential development rate</t>
  </si>
  <si>
    <t>MAX('Change in acequia population'*'Residential acres required per person', 0&lt;&lt;acre/month&gt;&gt;)</t>
  </si>
  <si>
    <t xml:space="preserve">Amount of land developed per month based on the estimated change in acequia population and the residential land required to accomodate that change. If population decreases no residential land is added. </t>
  </si>
  <si>
    <t>Residential potential mark-up</t>
  </si>
  <si>
    <t xml:space="preserve">Assumed mark-up rate applied to agricultural land to estiamte developed lands going price. </t>
  </si>
  <si>
    <t>Resource allocation effect on participation</t>
  </si>
  <si>
    <t>1-'Fallow land as percentage of Total land'</t>
  </si>
  <si>
    <t>Resource allocations are hypothesized to have a strong influence on acequia participation. Therefore, the resource allocation effect on participation uses a balance equation between 1 and 0 with the input Fallow land as a percentage of total land. (This balance equation can also include water rights allocation in future simulations). The resource allocation effect is used as a multiplicative factor in the the participation index.</t>
  </si>
  <si>
    <t>Restocking</t>
  </si>
  <si>
    <t>('Cattle herd size'*'Bio replacement rate')+ PULSE('Mgmt Restocking decision', 9&lt;&lt;@month&gt;&gt;, 12&lt;&lt;month&gt;&gt;)</t>
  </si>
  <si>
    <t>IF('Herd size adjustment'&gt;0&lt;&lt;animal/person&gt;&gt;, ('Herd size'*'Replacement rate')+'Herd size adjustment'/12&lt;&lt;month&gt;&gt;, 'Herd size'*'Replacement rate')</t>
  </si>
  <si>
    <t>Retirement time</t>
  </si>
  <si>
    <t>540&lt;&lt;month&gt;&gt;</t>
  </si>
  <si>
    <t>Retiring members</t>
  </si>
  <si>
    <t>'Acequia members'/'Retirement time'</t>
  </si>
  <si>
    <t>Return flow delay time</t>
  </si>
  <si>
    <t>4&lt;&lt;month&gt;&gt;</t>
  </si>
  <si>
    <t xml:space="preserve">Delay time derived from ARTICLE CITATION. </t>
  </si>
  <si>
    <t>Return flow gains</t>
  </si>
  <si>
    <t xml:space="preserve">('Groundwater inflows'+'Tributary inflows'+'Total estimated runoff')/(30.416*86400&lt;&lt;s&gt;&gt;) </t>
  </si>
  <si>
    <t xml:space="preserve">Return flow gains constitute a key portion of the water balance and are applied to Monthly flow adjustment pulse, which includes the other water balance equation components. </t>
  </si>
  <si>
    <t>Returners and newcomers</t>
  </si>
  <si>
    <t>'Returning to acequia'+'Newcomers to acequia'+'Returning retirees'</t>
  </si>
  <si>
    <t>Returning retirees</t>
  </si>
  <si>
    <t>IF('Absentee acequia members'&gt;0.01&lt;&lt;person&gt;&gt;,  ('Absentee acequia members'-('Non-returning members'*1&lt;&lt;month&gt;&gt;)-('Returning to acequia'*1&lt;&lt;month&gt;&gt;))/('Retirement time'/2),  0&lt;&lt;person/month&gt;&gt;)</t>
  </si>
  <si>
    <t>Returning to acequia</t>
  </si>
  <si>
    <t>IF('Absentee acequia members'&gt;1&lt;&lt;person&gt;&gt;, 'Potential generational transfers', 0&lt;&lt;person/month&gt;&gt;)</t>
  </si>
  <si>
    <t>Riparian change</t>
  </si>
  <si>
    <t>IF('Additional riparian demand'&lt;'Additional riparian water input', ('Additional riparian water input'-'Additional riparian demand')/'Riparian potential ET', 0&lt;&lt;acre&gt;&gt;)</t>
  </si>
  <si>
    <t xml:space="preserve">Riparian change estimates the change in riparian area based on current riparian water consumption and remaining water available (through water supply estimates) for plant growth. </t>
  </si>
  <si>
    <t>Riparian growth estimate</t>
  </si>
  <si>
    <t>MAX('Riparian change', 0&lt;&lt;acre&gt;&gt;)</t>
  </si>
  <si>
    <t xml:space="preserve">Amount of riparian area additions based on water availbale, management decisions (Fallow land), and the percent of fallow capable of becoming riparian plant communities. </t>
  </si>
  <si>
    <t>Riparian loss estimate</t>
  </si>
  <si>
    <t>MIN('Riparian change', 0&lt;&lt;acre&gt;&gt;)</t>
  </si>
  <si>
    <t xml:space="preserve">Amount of riparian reduction based on water availbale, management decisions (Fallow land), and the percent of fallow capable of becoming riparian plant communities. </t>
  </si>
  <si>
    <t>Riparian potential ET</t>
  </si>
  <si>
    <t>'ET reference'*'Fallow riparian ET coefficient'</t>
  </si>
  <si>
    <t xml:space="preserve">Estimated potential ET for riparian habitat using reference ET and an assumed value for Riparian kc. </t>
  </si>
  <si>
    <t>Riparian water utilization</t>
  </si>
  <si>
    <t>Riparian water utilization is an estimation of how much riparian habitat water input is actually utilized by plants.   NEED SOURCE; FROM?</t>
  </si>
  <si>
    <t>River head</t>
  </si>
  <si>
    <t>Running ave profit per acre</t>
  </si>
  <si>
    <t>'Past Ag Profit'/'Homestead size'/1&lt;&lt;person&gt;&gt;</t>
  </si>
  <si>
    <t xml:space="preserve">Running average profit per acre, using homestead size. This measure is important in order to compare profitability of continuing in agriculture vs. profit from selling land. </t>
  </si>
  <si>
    <t>Sep flow</t>
  </si>
  <si>
    <t>MAX(NORMAL('Sep mean','Sep SD')*30.416*86400, 0&lt;&lt;cf&gt;&gt;)</t>
  </si>
  <si>
    <t>Random function to generate September flow inputs based on estimated mean and variance. A manually written conversion ("*30.416*86400") is applied to get from cf/s to cf/month but with out the time unit in the denominator, which allows the monthly volume to be Pulsed through the Acequia hydrology component.</t>
  </si>
  <si>
    <t>Sep flow pulse</t>
  </si>
  <si>
    <t>PULSE('Sep flow',8&lt;&lt;@month&gt;&gt;,12&lt;&lt;month&gt;&gt;)</t>
  </si>
  <si>
    <t xml:space="preserve">Pulse function to input September flows into Acequia hydrology component. </t>
  </si>
  <si>
    <t>Sep mean</t>
  </si>
  <si>
    <t>21.84455&lt;&lt;cf&gt;&gt;</t>
  </si>
  <si>
    <t>Estimated mean of monthly September flow.The unit is 'cf' rather than 'cf/s' in order allow the final monthly flow input to be able to be Pulsed through the Acequia hydrology component and therefore avoid having a units conflict (e.g., cf/s^2).</t>
  </si>
  <si>
    <t>Sep SD</t>
  </si>
  <si>
    <t>Estimated variance of September flows. The unit is 'cf' rather than 'cf/s' in order allow the final monthly flow input to be able to be Pulsed through the Acequia hydrology component and therefore avoid having a units conflict (e.g., cf/s^2).</t>
  </si>
  <si>
    <t>Short term profitability effect on land sales</t>
  </si>
  <si>
    <t>GRAPH('Ag profit over lease rate', 0, 0.1, {0.035, 0.011, 0.0022, 0.0003, 0//Min:0;Max:0.1//})</t>
  </si>
  <si>
    <t xml:space="preserve">This graphical function looks up a probability value (or rather willingness to sell value) based on the ratio of Ag Profits over land lease values. </t>
  </si>
  <si>
    <t>Solar declination angle</t>
  </si>
  <si>
    <t>0.4093*SIN(((2*3.141592*'Julian days')/365)-1.405)</t>
  </si>
  <si>
    <t>Stream channel seepage</t>
  </si>
  <si>
    <t>'Stream guage monthly flow rate'*'Stream channel seepage rate'</t>
  </si>
  <si>
    <t xml:space="preserve">Estimated stream channel seepage, the amount of water seepage to banks of stream corridor directly from stream flow. </t>
  </si>
  <si>
    <t>Stream channel seepage rate</t>
  </si>
  <si>
    <t xml:space="preserve">Assumed value of stream channel seepage rate.  NEED SOURCE; FROM ? </t>
  </si>
  <si>
    <t>Stream guage monthly flow rate</t>
  </si>
  <si>
    <t>'Embudo stream flow input'</t>
  </si>
  <si>
    <t>Flow variable to send Pulses from each month for each year through the simulation.</t>
  </si>
  <si>
    <t>Stream guage monthly flow rate input</t>
  </si>
  <si>
    <t>('Jan flow pulse'+'Feb flow pulse'+'Mar flow pulse'+'Apr flow pulse'+'May flow pulse'+'Jun flow pulse'+'Jul flow pulse'+'Aug flow pulse'+'Sep flow pulse'+'Oct flow pulse'+'Nov flow pulse'+'Dec flow pulse')</t>
  </si>
  <si>
    <t xml:space="preserve">Aux variable to accumulate Pulses from each month for each year as the simulation progresses. </t>
  </si>
  <si>
    <t>Sunset hour angle</t>
  </si>
  <si>
    <t>ACOS(-TAN('Latitude in radians')*TAN('Solar declination angle'))</t>
  </si>
  <si>
    <t>Surface water losses</t>
  </si>
  <si>
    <t>'Ag crop ET'+'Reach ET'+'Additional riparian consumption'+'Bosque riparian water consumption'</t>
  </si>
  <si>
    <t xml:space="preserve">Surface water losses constitute a key portion of the water balance and are applied to Monthly flow adjustment pulse, which includes the other water balance equation components. </t>
  </si>
  <si>
    <t>Temp Average Input</t>
  </si>
  <si>
    <t>'Temp Average'[INDEX(INTEGER('Months since start'))]</t>
  </si>
  <si>
    <t>Temp MAX Input</t>
  </si>
  <si>
    <t>'Temp Max'[INDEX(INTEGER('Months since start'))]</t>
  </si>
  <si>
    <t>Temp MIN Input</t>
  </si>
  <si>
    <t>'Temp Min'[INDEX(INTEGER('Months since start'))]</t>
  </si>
  <si>
    <t>Temp RANGE Input</t>
  </si>
  <si>
    <t>'Temp MAX Input'-'Temp MIN Input'</t>
  </si>
  <si>
    <t>Temperature average</t>
  </si>
  <si>
    <t>GRAPH(TIME, 0&lt;&lt;@month&gt;&gt;, 1&lt;&lt;month&gt;&gt;,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  1, 4, 7, 12, 17, 22, 24, 23, 19, 12, 5, 1})</t>
  </si>
  <si>
    <t>Temperature average using long-term average temperatures per month. Source (http://www.weatherbase.com/weather/weather.php3?s=542092&amp;cityname=Alcalde-New-Mexico-United-States-of-America)</t>
  </si>
  <si>
    <t>Temperature range</t>
  </si>
  <si>
    <t>Tmax-Tmin</t>
  </si>
  <si>
    <t>Time needed to build mutualism</t>
  </si>
  <si>
    <t>48&lt;&lt;month&gt;&gt;</t>
  </si>
  <si>
    <t>Time needed to erode mutualism</t>
  </si>
  <si>
    <t>60&lt;&lt;month&gt;&gt;</t>
  </si>
  <si>
    <t>Tmax</t>
  </si>
  <si>
    <t>GRAPH(TIME, 0&lt;&lt;@month&gt;&gt;, 1&lt;&lt;month&gt;&gt;,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 9, 12, 16, 21, 26, 32, 33, 31, 28, 22, 14, 10})</t>
  </si>
  <si>
    <t>Temperature max using average maximum temperatures per month. Source (http://www.weatherbase.com/weather/weather.php3?s=542092&amp;cityname=Alcalde-New-Mexico-United-States-of-America)</t>
  </si>
  <si>
    <t>Tmin</t>
  </si>
  <si>
    <t>GRAPH(TIME, 0&lt;&lt;@month&gt;&gt;, 1&lt;&lt;month&gt;&gt;,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  -7, -5, -2, 2, 7, 11, 15, 14, 10, 3, -3, -7})</t>
  </si>
  <si>
    <t>Temperature minimum using average minimum temperatures per month. Source (http://www.weatherbase.com/weather/weather.php3?s=542092&amp;cityname=Alcalde-New-Mexico-United-States-of-America)</t>
  </si>
  <si>
    <t>Total acequia population</t>
  </si>
  <si>
    <t>'Acequia youth'+'Acequia members'+'Acequia elders'+'Acequia newcomers'</t>
  </si>
  <si>
    <t>Total animal units for grazing</t>
  </si>
  <si>
    <t>'Upland grazing area allowed'/'Acres per animal unit'</t>
  </si>
  <si>
    <t>Total estimated return</t>
  </si>
  <si>
    <t>'Delayed returned flows'*30.416*86400&lt;&lt;s&gt;&gt;</t>
  </si>
  <si>
    <t>Total estimated runoff</t>
  </si>
  <si>
    <t>'Crop field runoff'*30.416*86400&lt;&lt;s&gt;&gt;</t>
  </si>
  <si>
    <t xml:space="preserve">Because the runoff return flows are rates (e.g., cf/s) they cannot be delayed (i.e., having a flow rate variable in the delay function creates a values with time^2 in the denominator). Therefore, Crop field runoff is converted back into a volume of water returned for each particular month, and then this volume is added to the return flow gains for the month. </t>
  </si>
  <si>
    <t>Total farm costs</t>
  </si>
  <si>
    <t>'Farm operating costs per acre'*'Working farm size'</t>
  </si>
  <si>
    <t xml:space="preserve">Total costs to operate an average farm in the acequia per year based on average farm size and estimated cost per acre of production. </t>
  </si>
  <si>
    <t>Total farm costs 2</t>
  </si>
  <si>
    <t>'Cost per acre stock'*'Working farm size'</t>
  </si>
  <si>
    <t>Total farm size</t>
  </si>
  <si>
    <t>('Land in production'+'Fallow land')/'Land influencers'</t>
  </si>
  <si>
    <t>Total feed costs</t>
  </si>
  <si>
    <t>'Purchased winter feeds'*'Applied hay price'</t>
  </si>
  <si>
    <t>Total land</t>
  </si>
  <si>
    <t>'Land in production'+'Fallow land'+'Residential land'</t>
  </si>
  <si>
    <t xml:space="preserve">This is a check to verify conservation laws apply to total land in the model. </t>
  </si>
  <si>
    <t>Total non residential land remaining</t>
  </si>
  <si>
    <t>'Fallow land'+'Land in production'</t>
  </si>
  <si>
    <t>Tributary inflows</t>
  </si>
  <si>
    <t>0.05&lt;&lt;cf/s&gt;&gt;*30.416*86400&lt;&lt;s&gt;&gt;</t>
  </si>
  <si>
    <t xml:space="preserve">Tributary additions along the river channel corresponding to the acequia are assumed to be constant. </t>
  </si>
  <si>
    <t>Upland grazing area allowed</t>
  </si>
  <si>
    <t>'Upland grazing area'*'Forest Service grazing allotment AU to Private AU'</t>
  </si>
  <si>
    <t xml:space="preserve">Estimated grazing area based on surrounding upands and constrained by US Forrest Service grazing allotment levels. </t>
  </si>
  <si>
    <t>Upland source recharge</t>
  </si>
  <si>
    <t>1&lt;&lt;cf/s&gt;&gt;</t>
  </si>
  <si>
    <t>Valdez stream flow input</t>
  </si>
  <si>
    <t>'Valdez USGS measured flow'[INDEX(INTEGER('Months since start'))]*1&lt;&lt;cf/s&gt;&gt;</t>
  </si>
  <si>
    <t>Vegetable production function-lbs per acre</t>
  </si>
  <si>
    <t>MAX((-38.9+(135*(MIN('Cumulative irrigation level','Grass and Vegetable Annual CIR Distribution'/1&lt;&lt;cm&gt;&gt;))))*1&lt;&lt;lb&gt;&gt;/1&lt;&lt;acre&gt;&gt;, 0&lt;&lt;lb&gt;&gt;/1&lt;&lt;acre&gt;&gt;)</t>
  </si>
  <si>
    <t>Volume of water sold</t>
  </si>
  <si>
    <t>IF('Water rights suppliers'&gt;0&lt;&lt;person&gt;&gt;,  (('Average water sold per operation'*'Water rights suppliers')/12&lt;&lt;month&gt;&gt;), 0&lt;&lt;AF&gt;&gt;/1&lt;&lt;month&gt;&gt;)+'Reallocation of water rights'</t>
  </si>
  <si>
    <t>Water applied to production function per acre</t>
  </si>
  <si>
    <t>'CM per acre'*1&lt;&lt;month&gt;&gt;/1&lt;&lt;cm&gt;&gt;</t>
  </si>
  <si>
    <t xml:space="preserve">Water applied to production function is the same value of CM per acre, but is transformed into a dimensionless number that will be used to accumulate water level per year (Cumulative irrigation level), which is necessary to operate the crop production functions with a unit-less input value. </t>
  </si>
  <si>
    <t>Water price per acre-foot</t>
  </si>
  <si>
    <t>dollar/AF</t>
  </si>
  <si>
    <t>RANDOM(1000&lt;&lt;dollar/AF&gt;&gt;, 3000&lt;&lt;dollar/AF&gt;&gt;)</t>
  </si>
  <si>
    <t>Water price threshold</t>
  </si>
  <si>
    <t>2500&lt;&lt;dollar/AF&gt;&gt;</t>
  </si>
  <si>
    <t>Water rights suppliers</t>
  </si>
  <si>
    <t>IF('Willingness to sell water rights'&gt;0.5, 'Land influencers'*((6-'Community participation index')/6), 0&lt;&lt;person&gt;&gt;)</t>
  </si>
  <si>
    <t>Willingness to sell water rights</t>
  </si>
  <si>
    <t>IF('Ag contribution to total income'&lt;0.25,  IF('Percentage of time spent outside acequia'&gt;0.75,  IF('Water price per acre-foot'&gt;'Water price threshold', 1, 0),  0),  0)</t>
  </si>
  <si>
    <t>Winter feed input</t>
  </si>
  <si>
    <t>lb/month</t>
  </si>
  <si>
    <t>PULSE('MAX store forage potential'+'Purchased winter feeds', 7&lt;&lt;@month&gt;&gt;, 12&lt;&lt;month&gt;&gt;)</t>
  </si>
  <si>
    <t>Winter feeding</t>
  </si>
  <si>
    <t>PULSE(MIN('Annual winter feed demand','Forage reserved'), 13&lt;&lt;@month&gt;&gt;, 12&lt;&lt;month&gt;&gt;)</t>
  </si>
  <si>
    <t>Working farm size</t>
  </si>
  <si>
    <t>'Land in production'/'Land influencers'*1&lt;&lt;person&gt;&gt;</t>
  </si>
  <si>
    <t>Year end adjustment cumulative in income</t>
  </si>
  <si>
    <t>PULSE('Year end profit-loss',13.1&lt;&lt;@month&gt;&gt;,12&lt;&lt;month&gt;&gt;)</t>
  </si>
  <si>
    <t>Flow represents a discrete-time event for moving year end profit (loss) to cumulative profit (loss) at the end of each year in the simulation.</t>
  </si>
  <si>
    <t>Youth deaths</t>
  </si>
  <si>
    <t>MAX ('Acequia youth'*((0.000065/12)/1&lt;&lt;month&gt;&gt;), 0&lt;&lt;person&gt;&gt;/1&lt;&lt;month&gt;&gt;)</t>
  </si>
  <si>
    <t>Youth leaving acequia</t>
  </si>
  <si>
    <t>MAX(('Becoming absentee members'/2)/1&lt;&lt;month&gt;&gt;, 0&lt;&lt;person/month&gt;&gt;)</t>
  </si>
  <si>
    <t>Birth rate</t>
  </si>
  <si>
    <t>1..2</t>
  </si>
  <si>
    <t>{(0.03754/12)/1&lt;&lt;month&gt;&gt;, (0.017/12)/1&lt;&lt;month&gt;&gt;}</t>
  </si>
  <si>
    <t>Childbearers</t>
  </si>
  <si>
    <t>{'Acequia members', 'Acequia youth'}</t>
  </si>
  <si>
    <t>Acreage by crop</t>
  </si>
  <si>
    <t>1..4</t>
  </si>
  <si>
    <t>{('Land in production')*'Percent land in alfalfa',  ('Land in production')*'Percent land in pasture',  ('Land in production')*'Percent land in grain-vegetables', ('Land in production')*'Percent land in orchard'}</t>
  </si>
  <si>
    <t>This array organizes the land uses from the Crop production tab and is used to estimate the total volume of water required by crop production (ARRSUM Ag crop ET).</t>
  </si>
  <si>
    <t>Ag crop ET factors</t>
  </si>
  <si>
    <t>{'Alfalfa potential ET', 'Pasture potential ET', 'Grain-vegetable potential ET', 'Orchard potential ET'}</t>
  </si>
  <si>
    <t>This array organizes the various ET factors from the Evapotranspiration tab and is used to estimate the total volume of water required by crop production (ARRSUM Ag crop ET).</t>
  </si>
  <si>
    <t>Percentage of production marketed</t>
  </si>
  <si>
    <t>{'Aflalfa marketed', 'Grass marketed', 'Grain marketed', 'Fruit marketed'}</t>
  </si>
  <si>
    <t>Alfalfa price import</t>
  </si>
  <si>
    <t>1..481</t>
  </si>
  <si>
    <t>XLDATA("E:/New Mexico State (Post-doc)/Acequia models/./Model development resources/BLTurner-Model_interface_file.xlsx", "Commodity prices", "R3C8")</t>
  </si>
  <si>
    <t xml:space="preserve">Imported value of alfalfa, U.S. average over time. </t>
  </si>
  <si>
    <t>Apple price import</t>
  </si>
  <si>
    <t>XLDATA("E:/New Mexico State (Post-doc)/Acequia models/./Model development resources/BLTurner-Model_interface_file.xlsx", "Commodity prices", "R3C9")</t>
  </si>
  <si>
    <t xml:space="preserve">Imported value of alfalfa, from Washington state U.S. (Washington Growers Clearinghouse). </t>
  </si>
  <si>
    <t>Calf price per cwt</t>
  </si>
  <si>
    <t>XLDATA("E:/New Mexico State (Post-doc)/Acequia models/./Model development resources/BLTurner-Model_interface_file.xlsx", "Commodity prices", "R3C6")</t>
  </si>
  <si>
    <t xml:space="preserve">Imported calf price, from U.S. average. </t>
  </si>
  <si>
    <t>Cull price per cwt</t>
  </si>
  <si>
    <t>XLDATA("E:/New Mexico State (Post-doc)/Acequia models/./Model development resources/BLTurner-Model_interface_file.xlsx", "Commodity prices", "R3C7")</t>
  </si>
  <si>
    <t>Embudo USGS measured flow</t>
  </si>
  <si>
    <t>XLDATA("G:/New Mexico State (Post-doc)/Acequia models/./Model development resources/BLTurner-Model_interface_file.xlsx", "Hydrology inputs", "R3C4")</t>
  </si>
  <si>
    <t>Land price import</t>
  </si>
  <si>
    <t>XLDATA("H:/New Mexico State (Post-doc)/Acequia models/./Model development resources/BLTurner-Model_interface_file.xlsx", "Ag Land Values", "R3C4")</t>
  </si>
  <si>
    <t xml:space="preserve">Agricultural land price observed in New Mexico, from (SOURCE). </t>
  </si>
  <si>
    <t>Temp Average</t>
  </si>
  <si>
    <t>XLDATA("G:/New Mexico State (Post-doc)/Acequia models/./Model development resources/BLTurner-Model_interface_file.xlsx", "Temp inputs", "R4C5")</t>
  </si>
  <si>
    <t>Temp Max</t>
  </si>
  <si>
    <t>XLDATA("G:/New Mexico State (Post-doc)/Acequia models/./Model development resources/BLTurner-Model_interface_file.xlsx", "Temp inputs", "R4C2")</t>
  </si>
  <si>
    <t>Temp Min</t>
  </si>
  <si>
    <t>XLDATA("G:/New Mexico State (Post-doc)/Acequia models/./Model development resources/BLTurner-Model_interface_file.xlsx", "Temp inputs", "R4C3")</t>
  </si>
  <si>
    <t>Valdez USGS measured flow</t>
  </si>
  <si>
    <t>XLDATA("E:/New Mexico State (Post-doc)/Acequia models/./Model development resources/BLTurner-Model_interface_file.xlsx", "Hydrology inputs", "R3C5")</t>
  </si>
  <si>
    <t>Wage rate import</t>
  </si>
  <si>
    <t>XLDATA("E:/New Mexico State (Post-doc)/Acequia models/./Model development resources/BLTurner-Model_interface_file.xlsx", "Wage rate input", "R3C5")</t>
  </si>
  <si>
    <t>Wheat price import</t>
  </si>
  <si>
    <t>XLDATA("E:/New Mexico State (Post-doc)/Acequia models/./Model development resources/BLTurner-Model_interface_file.xlsx", "Commodity prices", "R3C5")</t>
  </si>
  <si>
    <t>Type</t>
  </si>
  <si>
    <t>Stock</t>
  </si>
  <si>
    <t>Aux</t>
  </si>
  <si>
    <t>Flow</t>
  </si>
  <si>
    <t>Constant</t>
  </si>
  <si>
    <t xml:space="preserve">Flow </t>
  </si>
  <si>
    <t>Arry/Input</t>
  </si>
  <si>
    <t>Weight of acequia mutualism</t>
  </si>
  <si>
    <t>Weight of agriculture-preference</t>
  </si>
  <si>
    <t>Weight of life-time earnings</t>
  </si>
  <si>
    <t>Economics</t>
  </si>
  <si>
    <t>Input cost growth rate</t>
  </si>
  <si>
    <t>Hydrology</t>
  </si>
  <si>
    <t>Seepage rates</t>
  </si>
  <si>
    <t>ET parameters</t>
  </si>
  <si>
    <t>Consumptive Irrigation Requirements</t>
  </si>
  <si>
    <t>Land use classification preferences</t>
  </si>
  <si>
    <t>Community</t>
  </si>
  <si>
    <t>Generational transfer rates</t>
  </si>
  <si>
    <t>Newcomer acclimation rates</t>
  </si>
  <si>
    <t>Residential development required</t>
  </si>
  <si>
    <t>Land</t>
  </si>
  <si>
    <t>Residential:agricultural price per acre</t>
  </si>
  <si>
    <t>Lease price:land value ratio</t>
  </si>
  <si>
    <t>Ag lease rate on newly purchased land</t>
  </si>
  <si>
    <t>Upland size and productivity</t>
  </si>
  <si>
    <t>*</t>
  </si>
  <si>
    <t>Ag Profit</t>
  </si>
  <si>
    <t>Land in Production</t>
  </si>
  <si>
    <t>Yes</t>
  </si>
  <si>
    <t>No</t>
  </si>
  <si>
    <t>Model components and variables</t>
  </si>
  <si>
    <r>
      <t>Sensitive?</t>
    </r>
    <r>
      <rPr>
        <b/>
        <vertAlign val="superscript"/>
        <sz val="11"/>
        <color theme="1"/>
        <rFont val="Calibri"/>
        <family val="2"/>
        <scheme val="minor"/>
      </rPr>
      <t>1</t>
    </r>
  </si>
  <si>
    <t xml:space="preserve">*Sensitivity tests included in this paper; remaining tests will be explored in the future as remaining components of the model are calibrated to existing data. </t>
  </si>
  <si>
    <r>
      <rPr>
        <vertAlign val="superscript"/>
        <sz val="9"/>
        <color theme="1"/>
        <rFont val="Calibri"/>
        <family val="2"/>
        <scheme val="minor"/>
      </rPr>
      <t>1</t>
    </r>
    <r>
      <rPr>
        <sz val="9"/>
        <color theme="1"/>
        <rFont val="Calibri"/>
        <family val="2"/>
        <scheme val="minor"/>
      </rPr>
      <t xml:space="preserve"> Numerical sensitivity based on mean changes compared to model prediction error (mean bias). </t>
    </r>
  </si>
  <si>
    <t>Calibrated value</t>
  </si>
  <si>
    <t>Tested values</t>
  </si>
  <si>
    <t>0, 0.5</t>
  </si>
  <si>
    <t>Parciante responsiveness to indicators</t>
  </si>
  <si>
    <t xml:space="preserve">20%; 100% </t>
  </si>
  <si>
    <r>
      <t>0.2% month</t>
    </r>
    <r>
      <rPr>
        <vertAlign val="superscript"/>
        <sz val="11"/>
        <color theme="1"/>
        <rFont val="Calibri"/>
        <family val="2"/>
        <scheme val="minor"/>
      </rPr>
      <t>-1</t>
    </r>
  </si>
  <si>
    <r>
      <t>0%; 0.47% month</t>
    </r>
    <r>
      <rPr>
        <vertAlign val="superscript"/>
        <sz val="11"/>
        <color theme="1"/>
        <rFont val="Calibri"/>
        <family val="2"/>
        <scheme val="minor"/>
      </rPr>
      <t>-1</t>
    </r>
  </si>
  <si>
    <t>5200 acres</t>
  </si>
  <si>
    <t>Mixed</t>
  </si>
  <si>
    <t xml:space="preserve">Time in agriculture determinants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</si>
</sst>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sz val="9"/>
      <color theme="1"/>
      <name val="Calibri"/>
      <family val="2"/>
      <scheme val="minor"/>
    </font>
    <font>
      <vertAlign val="superscript"/>
      <sz val="9"/>
      <color theme="1"/>
      <name val="Calibri"/>
      <family val="2"/>
      <scheme val="minor"/>
    </font>
    <font>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xf numFmtId="9" fontId="7" fillId="0" borderId="0" applyFont="0" applyFill="0" applyBorder="0" applyAlignment="0" applyProtection="0"/>
  </cellStyleXfs>
  <cellXfs count="23">
    <xf numFmtId="0" fontId="0" fillId="0" borderId="0" xfId="0"/>
    <xf numFmtId="22" fontId="0" fillId="0" borderId="0" xfId="0" applyNumberFormat="1"/>
    <xf numFmtId="16" fontId="0" fillId="0" borderId="0" xfId="0" applyNumberFormat="1"/>
    <xf numFmtId="0" fontId="0" fillId="0" borderId="1" xfId="0" applyBorder="1"/>
    <xf numFmtId="0" fontId="4" fillId="0" borderId="1" xfId="0" applyFont="1" applyBorder="1" applyAlignment="1">
      <alignment horizontal="center"/>
    </xf>
    <xf numFmtId="0" fontId="1" fillId="0" borderId="1" xfId="0" applyFont="1" applyBorder="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0" fontId="0" fillId="0" borderId="2" xfId="0" applyBorder="1" applyAlignment="1">
      <alignment horizontal="center"/>
    </xf>
    <xf numFmtId="0" fontId="5" fillId="0" borderId="0" xfId="0" applyFont="1" applyBorder="1" applyAlignment="1">
      <alignment horizontal="left" vertical="top" wrapText="1"/>
    </xf>
    <xf numFmtId="0" fontId="0" fillId="0" borderId="2" xfId="0" applyBorder="1"/>
    <xf numFmtId="0" fontId="4" fillId="0" borderId="2" xfId="0" applyFont="1" applyBorder="1" applyAlignment="1">
      <alignment horizont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0" borderId="4" xfId="0" applyBorder="1"/>
    <xf numFmtId="0" fontId="0" fillId="0" borderId="0" xfId="0" applyFill="1" applyBorder="1"/>
    <xf numFmtId="164" fontId="0" fillId="0" borderId="0" xfId="1" applyNumberFormat="1" applyFont="1"/>
    <xf numFmtId="164" fontId="0" fillId="0" borderId="4" xfId="1" applyNumberFormat="1" applyFont="1" applyBorder="1"/>
    <xf numFmtId="0" fontId="0" fillId="0" borderId="1" xfId="0" applyBorder="1" applyAlignment="1">
      <alignment horizontal="left"/>
    </xf>
    <xf numFmtId="0" fontId="1" fillId="0" borderId="1" xfId="0" applyFont="1" applyBorder="1" applyAlignment="1">
      <alignment horizontal="left"/>
    </xf>
    <xf numFmtId="0" fontId="5" fillId="0" borderId="1" xfId="0" applyFont="1" applyBorder="1" applyAlignment="1">
      <alignment horizontal="left" vertical="top" wrapText="1"/>
    </xf>
    <xf numFmtId="0" fontId="1" fillId="0" borderId="1" xfId="0" applyFont="1" applyBorder="1" applyAlignment="1">
      <alignment horizontal="center"/>
    </xf>
    <xf numFmtId="0" fontId="0" fillId="0" borderId="2" xfId="0" applyBorder="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2"/>
  <sheetViews>
    <sheetView workbookViewId="0">
      <selection activeCell="H411" sqref="H411:H413"/>
    </sheetView>
  </sheetViews>
  <sheetFormatPr defaultRowHeight="15" x14ac:dyDescent="0.25"/>
  <cols>
    <col min="1" max="1" width="10.28515625" bestFit="1" customWidth="1"/>
    <col min="2" max="2" width="52.140625" bestFit="1" customWidth="1"/>
    <col min="9" max="9" width="30.7109375" customWidth="1"/>
    <col min="12" max="12" width="15.85546875" bestFit="1" customWidth="1"/>
  </cols>
  <sheetData>
    <row r="1" spans="1:12" x14ac:dyDescent="0.25">
      <c r="A1" t="s">
        <v>1192</v>
      </c>
      <c r="B1" t="s">
        <v>0</v>
      </c>
      <c r="C1" t="s">
        <v>1</v>
      </c>
      <c r="D1" t="s">
        <v>2</v>
      </c>
      <c r="E1" t="s">
        <v>3</v>
      </c>
      <c r="F1" t="s">
        <v>4</v>
      </c>
      <c r="G1" t="s">
        <v>5</v>
      </c>
      <c r="H1" t="s">
        <v>6</v>
      </c>
      <c r="I1" t="s">
        <v>7</v>
      </c>
      <c r="J1" t="s">
        <v>8</v>
      </c>
      <c r="K1" t="s">
        <v>9</v>
      </c>
      <c r="L1" t="s">
        <v>10</v>
      </c>
    </row>
    <row r="2" spans="1:12" x14ac:dyDescent="0.25">
      <c r="A2" t="s">
        <v>1193</v>
      </c>
      <c r="B2" t="s">
        <v>82</v>
      </c>
      <c r="E2">
        <v>1</v>
      </c>
      <c r="F2">
        <v>1</v>
      </c>
      <c r="G2">
        <v>1</v>
      </c>
      <c r="H2">
        <v>0</v>
      </c>
      <c r="I2" t="s">
        <v>83</v>
      </c>
      <c r="K2">
        <v>0</v>
      </c>
      <c r="L2" s="1">
        <v>42067.626342592594</v>
      </c>
    </row>
    <row r="3" spans="1:12" x14ac:dyDescent="0.25">
      <c r="A3" t="s">
        <v>1193</v>
      </c>
      <c r="B3" t="s">
        <v>67</v>
      </c>
      <c r="E3">
        <v>1</v>
      </c>
      <c r="F3">
        <v>1</v>
      </c>
      <c r="G3">
        <v>1</v>
      </c>
      <c r="H3">
        <v>0</v>
      </c>
      <c r="I3" t="s">
        <v>68</v>
      </c>
      <c r="K3">
        <v>0</v>
      </c>
      <c r="L3" s="1">
        <v>42051.91542824074</v>
      </c>
    </row>
    <row r="4" spans="1:12" x14ac:dyDescent="0.25">
      <c r="A4" t="s">
        <v>1193</v>
      </c>
      <c r="B4" t="s">
        <v>77</v>
      </c>
      <c r="C4" t="s">
        <v>44</v>
      </c>
      <c r="E4">
        <v>1</v>
      </c>
      <c r="F4">
        <v>0</v>
      </c>
      <c r="G4">
        <v>1</v>
      </c>
      <c r="H4">
        <v>0</v>
      </c>
      <c r="I4" t="s">
        <v>78</v>
      </c>
      <c r="K4">
        <v>0</v>
      </c>
      <c r="L4" s="1">
        <v>42075.950648148151</v>
      </c>
    </row>
    <row r="5" spans="1:12" x14ac:dyDescent="0.25">
      <c r="A5" t="s">
        <v>1193</v>
      </c>
      <c r="B5" t="s">
        <v>75</v>
      </c>
      <c r="C5" t="s">
        <v>44</v>
      </c>
      <c r="E5">
        <v>1</v>
      </c>
      <c r="F5">
        <v>0</v>
      </c>
      <c r="G5">
        <v>1</v>
      </c>
      <c r="H5">
        <v>0</v>
      </c>
      <c r="I5" t="s">
        <v>76</v>
      </c>
      <c r="K5">
        <v>0</v>
      </c>
      <c r="L5" s="1">
        <v>42075.950960648152</v>
      </c>
    </row>
    <row r="6" spans="1:12" x14ac:dyDescent="0.25">
      <c r="A6" t="s">
        <v>1193</v>
      </c>
      <c r="B6" t="s">
        <v>40</v>
      </c>
      <c r="C6" t="s">
        <v>41</v>
      </c>
      <c r="E6">
        <v>1</v>
      </c>
      <c r="F6">
        <v>0</v>
      </c>
      <c r="G6">
        <v>1</v>
      </c>
      <c r="H6">
        <v>1</v>
      </c>
      <c r="I6" t="s">
        <v>42</v>
      </c>
      <c r="K6">
        <v>0</v>
      </c>
      <c r="L6" s="1">
        <v>42067.593935185185</v>
      </c>
    </row>
    <row r="7" spans="1:12" x14ac:dyDescent="0.25">
      <c r="A7" t="s">
        <v>1193</v>
      </c>
      <c r="B7" t="s">
        <v>47</v>
      </c>
      <c r="E7">
        <v>1</v>
      </c>
      <c r="F7">
        <v>0</v>
      </c>
      <c r="G7">
        <v>1</v>
      </c>
      <c r="H7">
        <v>1</v>
      </c>
      <c r="I7" t="s">
        <v>48</v>
      </c>
      <c r="K7">
        <v>0</v>
      </c>
      <c r="L7" s="1">
        <v>42046.967037037037</v>
      </c>
    </row>
    <row r="8" spans="1:12" x14ac:dyDescent="0.25">
      <c r="A8" t="s">
        <v>1193</v>
      </c>
      <c r="B8" t="s">
        <v>26</v>
      </c>
      <c r="C8" t="s">
        <v>27</v>
      </c>
      <c r="E8">
        <v>1</v>
      </c>
      <c r="F8">
        <v>0</v>
      </c>
      <c r="G8">
        <v>1</v>
      </c>
      <c r="H8">
        <v>25</v>
      </c>
      <c r="I8" t="s">
        <v>28</v>
      </c>
      <c r="K8">
        <v>1</v>
      </c>
      <c r="L8" s="1">
        <v>42072.99</v>
      </c>
    </row>
    <row r="9" spans="1:12" x14ac:dyDescent="0.25">
      <c r="A9" t="s">
        <v>1193</v>
      </c>
      <c r="B9" t="s">
        <v>99</v>
      </c>
      <c r="C9" t="s">
        <v>30</v>
      </c>
      <c r="E9">
        <v>1</v>
      </c>
      <c r="F9">
        <v>0</v>
      </c>
      <c r="G9">
        <v>1</v>
      </c>
      <c r="H9">
        <v>50000</v>
      </c>
      <c r="I9" t="s">
        <v>100</v>
      </c>
      <c r="K9">
        <v>0</v>
      </c>
      <c r="L9" s="1">
        <v>42067.627592592595</v>
      </c>
    </row>
    <row r="10" spans="1:12" x14ac:dyDescent="0.25">
      <c r="A10" t="s">
        <v>1193</v>
      </c>
      <c r="B10" t="s">
        <v>72</v>
      </c>
      <c r="C10" t="s">
        <v>64</v>
      </c>
      <c r="E10">
        <v>1</v>
      </c>
      <c r="F10">
        <v>1</v>
      </c>
      <c r="G10">
        <v>1</v>
      </c>
      <c r="H10" t="s">
        <v>73</v>
      </c>
      <c r="I10" t="s">
        <v>74</v>
      </c>
      <c r="K10">
        <v>0</v>
      </c>
      <c r="L10" s="1">
        <v>42067.625509259262</v>
      </c>
    </row>
    <row r="11" spans="1:12" x14ac:dyDescent="0.25">
      <c r="A11" t="s">
        <v>1193</v>
      </c>
      <c r="B11" t="s">
        <v>49</v>
      </c>
      <c r="C11" t="s">
        <v>50</v>
      </c>
      <c r="E11">
        <v>1</v>
      </c>
      <c r="F11">
        <v>1</v>
      </c>
      <c r="G11">
        <v>1</v>
      </c>
      <c r="H11" t="s">
        <v>51</v>
      </c>
      <c r="I11" t="s">
        <v>52</v>
      </c>
      <c r="K11">
        <v>0</v>
      </c>
      <c r="L11" s="1">
        <v>42067.623865740738</v>
      </c>
    </row>
    <row r="12" spans="1:12" x14ac:dyDescent="0.25">
      <c r="A12" t="s">
        <v>1193</v>
      </c>
      <c r="B12" t="s">
        <v>101</v>
      </c>
      <c r="C12" t="s">
        <v>44</v>
      </c>
      <c r="E12">
        <v>1</v>
      </c>
      <c r="F12">
        <v>1</v>
      </c>
      <c r="G12">
        <v>1</v>
      </c>
      <c r="H12" t="s">
        <v>102</v>
      </c>
      <c r="I12" t="s">
        <v>103</v>
      </c>
      <c r="K12">
        <v>0</v>
      </c>
      <c r="L12" s="1">
        <v>42059.467662037037</v>
      </c>
    </row>
    <row r="13" spans="1:12" x14ac:dyDescent="0.25">
      <c r="A13" t="s">
        <v>1193</v>
      </c>
      <c r="B13" t="s">
        <v>94</v>
      </c>
      <c r="C13" t="s">
        <v>12</v>
      </c>
      <c r="E13">
        <v>1</v>
      </c>
      <c r="F13">
        <v>1</v>
      </c>
      <c r="G13">
        <v>1</v>
      </c>
      <c r="H13" t="s">
        <v>54</v>
      </c>
      <c r="I13" t="s">
        <v>95</v>
      </c>
      <c r="K13">
        <v>0</v>
      </c>
      <c r="L13" s="1">
        <v>42067.626759259256</v>
      </c>
    </row>
    <row r="14" spans="1:12" x14ac:dyDescent="0.25">
      <c r="A14" t="s">
        <v>1193</v>
      </c>
      <c r="B14" t="s">
        <v>53</v>
      </c>
      <c r="C14" t="s">
        <v>12</v>
      </c>
      <c r="E14">
        <v>1</v>
      </c>
      <c r="F14">
        <v>1</v>
      </c>
      <c r="G14">
        <v>1</v>
      </c>
      <c r="H14" t="s">
        <v>54</v>
      </c>
      <c r="I14" t="s">
        <v>55</v>
      </c>
      <c r="K14">
        <v>0</v>
      </c>
      <c r="L14" s="1">
        <v>42067.624756944446</v>
      </c>
    </row>
    <row r="15" spans="1:12" x14ac:dyDescent="0.25">
      <c r="A15" t="s">
        <v>1193</v>
      </c>
      <c r="B15" t="s">
        <v>23</v>
      </c>
      <c r="C15" t="s">
        <v>12</v>
      </c>
      <c r="E15">
        <v>1</v>
      </c>
      <c r="F15">
        <v>1</v>
      </c>
      <c r="G15">
        <v>1</v>
      </c>
      <c r="H15" t="s">
        <v>24</v>
      </c>
      <c r="I15" t="s">
        <v>25</v>
      </c>
      <c r="K15">
        <v>1</v>
      </c>
      <c r="L15" s="1">
        <v>42074.935787037037</v>
      </c>
    </row>
    <row r="16" spans="1:12" x14ac:dyDescent="0.25">
      <c r="A16" t="s">
        <v>1193</v>
      </c>
      <c r="B16" t="s">
        <v>20</v>
      </c>
      <c r="C16" t="s">
        <v>12</v>
      </c>
      <c r="E16">
        <v>1</v>
      </c>
      <c r="F16">
        <v>1</v>
      </c>
      <c r="G16">
        <v>1</v>
      </c>
      <c r="H16" t="s">
        <v>21</v>
      </c>
      <c r="I16" t="s">
        <v>22</v>
      </c>
      <c r="K16">
        <v>1</v>
      </c>
      <c r="L16" s="1">
        <v>42067.572476851848</v>
      </c>
    </row>
    <row r="17" spans="1:12" x14ac:dyDescent="0.25">
      <c r="A17" t="s">
        <v>1193</v>
      </c>
      <c r="B17" t="s">
        <v>79</v>
      </c>
      <c r="C17" t="s">
        <v>64</v>
      </c>
      <c r="E17">
        <v>1</v>
      </c>
      <c r="F17">
        <v>0</v>
      </c>
      <c r="G17">
        <v>1</v>
      </c>
      <c r="H17" t="s">
        <v>80</v>
      </c>
      <c r="I17" t="s">
        <v>81</v>
      </c>
      <c r="K17">
        <v>0</v>
      </c>
      <c r="L17" s="1">
        <v>42069.613657407404</v>
      </c>
    </row>
    <row r="18" spans="1:12" x14ac:dyDescent="0.25">
      <c r="A18" t="s">
        <v>1193</v>
      </c>
      <c r="B18" t="s">
        <v>17</v>
      </c>
      <c r="C18" t="s">
        <v>12</v>
      </c>
      <c r="E18">
        <v>1</v>
      </c>
      <c r="F18">
        <v>1</v>
      </c>
      <c r="G18">
        <v>1</v>
      </c>
      <c r="H18" t="s">
        <v>18</v>
      </c>
      <c r="I18" t="s">
        <v>19</v>
      </c>
      <c r="K18">
        <v>1</v>
      </c>
      <c r="L18" s="1">
        <v>42074.933078703703</v>
      </c>
    </row>
    <row r="19" spans="1:12" x14ac:dyDescent="0.25">
      <c r="A19" t="s">
        <v>1193</v>
      </c>
      <c r="B19" t="s">
        <v>29</v>
      </c>
      <c r="C19" t="s">
        <v>30</v>
      </c>
      <c r="E19">
        <v>1</v>
      </c>
      <c r="F19">
        <v>1</v>
      </c>
      <c r="G19">
        <v>1</v>
      </c>
      <c r="H19" t="s">
        <v>31</v>
      </c>
      <c r="I19" t="s">
        <v>32</v>
      </c>
      <c r="K19">
        <v>1</v>
      </c>
      <c r="L19" s="1">
        <v>42072.617847222224</v>
      </c>
    </row>
    <row r="20" spans="1:12" x14ac:dyDescent="0.25">
      <c r="A20" t="s">
        <v>1193</v>
      </c>
      <c r="B20" t="s">
        <v>37</v>
      </c>
      <c r="C20" t="s">
        <v>30</v>
      </c>
      <c r="E20">
        <v>1</v>
      </c>
      <c r="F20">
        <v>1</v>
      </c>
      <c r="G20">
        <v>1</v>
      </c>
      <c r="H20" t="s">
        <v>38</v>
      </c>
      <c r="I20" t="s">
        <v>39</v>
      </c>
      <c r="K20">
        <v>1</v>
      </c>
      <c r="L20" s="1">
        <v>42072.966597222221</v>
      </c>
    </row>
    <row r="21" spans="1:12" x14ac:dyDescent="0.25">
      <c r="A21" t="s">
        <v>1193</v>
      </c>
      <c r="B21" t="s">
        <v>60</v>
      </c>
      <c r="C21" t="s">
        <v>44</v>
      </c>
      <c r="E21">
        <v>1</v>
      </c>
      <c r="F21">
        <v>1</v>
      </c>
      <c r="G21">
        <v>1</v>
      </c>
      <c r="H21" t="s">
        <v>61</v>
      </c>
      <c r="I21" t="s">
        <v>62</v>
      </c>
      <c r="K21">
        <v>0</v>
      </c>
      <c r="L21" s="1">
        <v>42067.625011574077</v>
      </c>
    </row>
    <row r="22" spans="1:12" x14ac:dyDescent="0.25">
      <c r="A22" t="s">
        <v>1193</v>
      </c>
      <c r="B22" t="s">
        <v>96</v>
      </c>
      <c r="C22" t="s">
        <v>12</v>
      </c>
      <c r="E22">
        <v>1</v>
      </c>
      <c r="F22">
        <v>1</v>
      </c>
      <c r="G22">
        <v>1</v>
      </c>
      <c r="H22" t="s">
        <v>97</v>
      </c>
      <c r="I22" t="s">
        <v>98</v>
      </c>
      <c r="K22">
        <v>0</v>
      </c>
      <c r="L22" s="1">
        <v>42074.936076388891</v>
      </c>
    </row>
    <row r="23" spans="1:12" x14ac:dyDescent="0.25">
      <c r="A23" t="s">
        <v>1193</v>
      </c>
      <c r="B23" t="s">
        <v>87</v>
      </c>
      <c r="C23" t="s">
        <v>30</v>
      </c>
      <c r="E23">
        <v>1</v>
      </c>
      <c r="F23">
        <v>1</v>
      </c>
      <c r="G23">
        <v>1</v>
      </c>
      <c r="H23" t="s">
        <v>88</v>
      </c>
      <c r="I23" t="s">
        <v>89</v>
      </c>
      <c r="K23">
        <v>0</v>
      </c>
      <c r="L23" s="1">
        <v>42072.966435185182</v>
      </c>
    </row>
    <row r="24" spans="1:12" x14ac:dyDescent="0.25">
      <c r="A24" t="s">
        <v>1193</v>
      </c>
      <c r="B24" t="s">
        <v>11</v>
      </c>
      <c r="C24" t="s">
        <v>12</v>
      </c>
      <c r="E24">
        <v>1</v>
      </c>
      <c r="F24">
        <v>1</v>
      </c>
      <c r="G24">
        <v>1</v>
      </c>
      <c r="H24" t="s">
        <v>13</v>
      </c>
      <c r="I24" t="s">
        <v>14</v>
      </c>
      <c r="K24">
        <v>1</v>
      </c>
      <c r="L24" s="1">
        <v>42067.572048611109</v>
      </c>
    </row>
    <row r="25" spans="1:12" x14ac:dyDescent="0.25">
      <c r="A25" t="s">
        <v>1193</v>
      </c>
      <c r="B25" t="s">
        <v>15</v>
      </c>
      <c r="C25" t="s">
        <v>12</v>
      </c>
      <c r="E25">
        <v>1</v>
      </c>
      <c r="F25">
        <v>1</v>
      </c>
      <c r="G25">
        <v>1</v>
      </c>
      <c r="H25" t="s">
        <v>13</v>
      </c>
      <c r="I25" t="s">
        <v>16</v>
      </c>
      <c r="K25">
        <v>1</v>
      </c>
      <c r="L25" s="1">
        <v>42074.935648148145</v>
      </c>
    </row>
    <row r="26" spans="1:12" x14ac:dyDescent="0.25">
      <c r="A26" t="s">
        <v>1193</v>
      </c>
      <c r="B26" t="s">
        <v>43</v>
      </c>
      <c r="C26" t="s">
        <v>44</v>
      </c>
      <c r="E26">
        <v>1</v>
      </c>
      <c r="F26">
        <v>1</v>
      </c>
      <c r="G26">
        <v>1</v>
      </c>
      <c r="H26" t="s">
        <v>45</v>
      </c>
      <c r="I26" t="s">
        <v>46</v>
      </c>
      <c r="K26">
        <v>0</v>
      </c>
      <c r="L26" s="1">
        <v>42074.670520833337</v>
      </c>
    </row>
    <row r="27" spans="1:12" x14ac:dyDescent="0.25">
      <c r="A27" t="s">
        <v>1193</v>
      </c>
      <c r="B27" t="s">
        <v>33</v>
      </c>
      <c r="C27" t="s">
        <v>34</v>
      </c>
      <c r="E27">
        <v>1</v>
      </c>
      <c r="F27">
        <v>1</v>
      </c>
      <c r="G27">
        <v>1</v>
      </c>
      <c r="H27" t="s">
        <v>35</v>
      </c>
      <c r="I27" t="s">
        <v>36</v>
      </c>
      <c r="K27">
        <v>1</v>
      </c>
      <c r="L27" s="1">
        <v>42067.623541666668</v>
      </c>
    </row>
    <row r="28" spans="1:12" x14ac:dyDescent="0.25">
      <c r="A28" t="s">
        <v>1193</v>
      </c>
      <c r="B28" t="s">
        <v>90</v>
      </c>
      <c r="C28" t="s">
        <v>30</v>
      </c>
      <c r="E28">
        <v>1</v>
      </c>
      <c r="F28">
        <v>1</v>
      </c>
      <c r="G28">
        <v>1</v>
      </c>
      <c r="H28" t="s">
        <v>91</v>
      </c>
      <c r="I28" t="s">
        <v>92</v>
      </c>
      <c r="K28">
        <v>0</v>
      </c>
      <c r="L28" s="1">
        <v>42075.953217592592</v>
      </c>
    </row>
    <row r="29" spans="1:12" x14ac:dyDescent="0.25">
      <c r="A29" t="s">
        <v>1193</v>
      </c>
      <c r="B29" t="s">
        <v>84</v>
      </c>
      <c r="C29" t="s">
        <v>44</v>
      </c>
      <c r="E29">
        <v>1</v>
      </c>
      <c r="F29">
        <v>1</v>
      </c>
      <c r="G29">
        <v>1</v>
      </c>
      <c r="H29" t="s">
        <v>85</v>
      </c>
      <c r="I29" t="s">
        <v>86</v>
      </c>
      <c r="K29">
        <v>0</v>
      </c>
      <c r="L29" s="1">
        <v>42065.964398148149</v>
      </c>
    </row>
    <row r="30" spans="1:12" x14ac:dyDescent="0.25">
      <c r="A30" t="s">
        <v>1193</v>
      </c>
      <c r="B30" t="s">
        <v>63</v>
      </c>
      <c r="C30" t="s">
        <v>64</v>
      </c>
      <c r="E30">
        <v>1</v>
      </c>
      <c r="F30">
        <v>0</v>
      </c>
      <c r="G30">
        <v>1</v>
      </c>
      <c r="H30" t="s">
        <v>65</v>
      </c>
      <c r="I30" t="s">
        <v>66</v>
      </c>
      <c r="K30">
        <v>0</v>
      </c>
      <c r="L30" s="1">
        <v>42068.542430555557</v>
      </c>
    </row>
    <row r="31" spans="1:12" x14ac:dyDescent="0.25">
      <c r="A31" t="s">
        <v>1193</v>
      </c>
      <c r="B31" t="s">
        <v>56</v>
      </c>
      <c r="C31" t="s">
        <v>57</v>
      </c>
      <c r="E31">
        <v>1</v>
      </c>
      <c r="F31">
        <v>1</v>
      </c>
      <c r="G31">
        <v>1</v>
      </c>
      <c r="H31" t="s">
        <v>58</v>
      </c>
      <c r="I31" t="s">
        <v>59</v>
      </c>
      <c r="K31">
        <v>0</v>
      </c>
      <c r="L31" s="1">
        <v>42075.907094907408</v>
      </c>
    </row>
    <row r="32" spans="1:12" x14ac:dyDescent="0.25">
      <c r="A32" t="s">
        <v>1193</v>
      </c>
      <c r="B32" t="s">
        <v>69</v>
      </c>
      <c r="C32" t="s">
        <v>44</v>
      </c>
      <c r="E32">
        <v>1</v>
      </c>
      <c r="F32">
        <v>1</v>
      </c>
      <c r="G32">
        <v>1</v>
      </c>
      <c r="H32" t="s">
        <v>70</v>
      </c>
      <c r="I32" t="s">
        <v>71</v>
      </c>
      <c r="K32">
        <v>0</v>
      </c>
      <c r="L32" s="1">
        <v>42046.62877314815</v>
      </c>
    </row>
    <row r="33" spans="1:12" x14ac:dyDescent="0.25">
      <c r="A33" t="s">
        <v>1193</v>
      </c>
      <c r="B33" t="s">
        <v>93</v>
      </c>
      <c r="E33">
        <v>1</v>
      </c>
      <c r="F33">
        <v>1</v>
      </c>
      <c r="G33">
        <v>1</v>
      </c>
      <c r="K33">
        <v>0</v>
      </c>
      <c r="L33" s="1">
        <v>42074.999849537038</v>
      </c>
    </row>
    <row r="34" spans="1:12" x14ac:dyDescent="0.25">
      <c r="A34" t="s">
        <v>1197</v>
      </c>
      <c r="B34" t="s">
        <v>1145</v>
      </c>
      <c r="C34" t="s">
        <v>157</v>
      </c>
      <c r="E34">
        <v>1</v>
      </c>
      <c r="F34">
        <v>1</v>
      </c>
      <c r="G34">
        <v>1</v>
      </c>
      <c r="H34" t="s">
        <v>1146</v>
      </c>
      <c r="L34" s="1">
        <v>42052.596550925926</v>
      </c>
    </row>
    <row r="35" spans="1:12" x14ac:dyDescent="0.25">
      <c r="A35" t="s">
        <v>1195</v>
      </c>
      <c r="B35" t="s">
        <v>793</v>
      </c>
      <c r="C35" t="s">
        <v>399</v>
      </c>
      <c r="E35">
        <v>1</v>
      </c>
      <c r="F35">
        <v>0</v>
      </c>
      <c r="G35">
        <v>1</v>
      </c>
      <c r="H35">
        <v>1</v>
      </c>
      <c r="L35" s="1">
        <v>42030.68608796296</v>
      </c>
    </row>
    <row r="36" spans="1:12" x14ac:dyDescent="0.25">
      <c r="A36" t="s">
        <v>1195</v>
      </c>
      <c r="B36" t="s">
        <v>393</v>
      </c>
      <c r="C36" t="s">
        <v>394</v>
      </c>
      <c r="E36">
        <v>1</v>
      </c>
      <c r="F36">
        <v>1</v>
      </c>
      <c r="G36">
        <v>1</v>
      </c>
      <c r="H36" t="s">
        <v>395</v>
      </c>
      <c r="L36" s="1">
        <v>42074.971516203703</v>
      </c>
    </row>
    <row r="37" spans="1:12" x14ac:dyDescent="0.25">
      <c r="A37" t="s">
        <v>1195</v>
      </c>
      <c r="B37" t="s">
        <v>388</v>
      </c>
      <c r="C37" t="s">
        <v>384</v>
      </c>
      <c r="E37">
        <v>1</v>
      </c>
      <c r="F37">
        <v>1</v>
      </c>
      <c r="G37">
        <v>1</v>
      </c>
      <c r="H37" t="s">
        <v>389</v>
      </c>
      <c r="L37" s="1">
        <v>42069.479583333334</v>
      </c>
    </row>
    <row r="38" spans="1:12" x14ac:dyDescent="0.25">
      <c r="A38" t="s">
        <v>1195</v>
      </c>
      <c r="B38" t="s">
        <v>436</v>
      </c>
      <c r="C38" t="s">
        <v>437</v>
      </c>
      <c r="E38">
        <v>1</v>
      </c>
      <c r="F38">
        <v>1</v>
      </c>
      <c r="G38">
        <v>1</v>
      </c>
      <c r="H38" t="s">
        <v>438</v>
      </c>
      <c r="J38" t="s">
        <v>439</v>
      </c>
      <c r="L38" s="1">
        <v>42073.001099537039</v>
      </c>
    </row>
    <row r="39" spans="1:12" x14ac:dyDescent="0.25">
      <c r="A39" t="s">
        <v>1195</v>
      </c>
      <c r="B39" t="s">
        <v>994</v>
      </c>
      <c r="C39" t="s">
        <v>437</v>
      </c>
      <c r="E39">
        <v>1</v>
      </c>
      <c r="F39">
        <v>1</v>
      </c>
      <c r="G39">
        <v>1</v>
      </c>
      <c r="H39" t="s">
        <v>995</v>
      </c>
      <c r="J39" t="s">
        <v>996</v>
      </c>
      <c r="L39" s="1">
        <v>42072.999930555554</v>
      </c>
    </row>
    <row r="40" spans="1:12" x14ac:dyDescent="0.25">
      <c r="A40" t="s">
        <v>1195</v>
      </c>
      <c r="B40" t="s">
        <v>390</v>
      </c>
      <c r="C40" t="s">
        <v>232</v>
      </c>
      <c r="E40">
        <v>1</v>
      </c>
      <c r="F40">
        <v>1</v>
      </c>
      <c r="G40">
        <v>1</v>
      </c>
      <c r="H40" t="s">
        <v>391</v>
      </c>
      <c r="I40" t="s">
        <v>392</v>
      </c>
      <c r="L40" s="1">
        <v>42060.602048611108</v>
      </c>
    </row>
    <row r="41" spans="1:12" x14ac:dyDescent="0.25">
      <c r="A41" t="s">
        <v>1195</v>
      </c>
      <c r="B41" t="s">
        <v>813</v>
      </c>
      <c r="C41" t="s">
        <v>157</v>
      </c>
      <c r="E41">
        <v>1</v>
      </c>
      <c r="F41">
        <v>1</v>
      </c>
      <c r="G41">
        <v>1</v>
      </c>
      <c r="H41" t="s">
        <v>814</v>
      </c>
      <c r="L41" s="1">
        <v>42052.631597222222</v>
      </c>
    </row>
    <row r="42" spans="1:12" x14ac:dyDescent="0.25">
      <c r="A42" t="s">
        <v>1195</v>
      </c>
      <c r="B42" t="s">
        <v>628</v>
      </c>
      <c r="C42" t="s">
        <v>157</v>
      </c>
      <c r="E42">
        <v>1</v>
      </c>
      <c r="F42">
        <v>1</v>
      </c>
      <c r="G42">
        <v>1</v>
      </c>
      <c r="H42" t="s">
        <v>629</v>
      </c>
      <c r="L42" s="1">
        <v>42046.908460648148</v>
      </c>
    </row>
    <row r="43" spans="1:12" x14ac:dyDescent="0.25">
      <c r="A43" t="s">
        <v>1195</v>
      </c>
      <c r="B43" t="s">
        <v>999</v>
      </c>
      <c r="C43" t="s">
        <v>157</v>
      </c>
      <c r="E43">
        <v>1</v>
      </c>
      <c r="F43">
        <v>1</v>
      </c>
      <c r="G43">
        <v>1</v>
      </c>
      <c r="H43" t="s">
        <v>1000</v>
      </c>
      <c r="L43" s="1">
        <v>41964.565983796296</v>
      </c>
    </row>
    <row r="44" spans="1:12" x14ac:dyDescent="0.25">
      <c r="A44" t="s">
        <v>1195</v>
      </c>
      <c r="B44" t="s">
        <v>623</v>
      </c>
      <c r="C44" t="s">
        <v>202</v>
      </c>
      <c r="E44">
        <v>1</v>
      </c>
      <c r="F44">
        <v>1</v>
      </c>
      <c r="G44">
        <v>1</v>
      </c>
      <c r="H44" t="s">
        <v>624</v>
      </c>
      <c r="L44" s="1">
        <v>42075.00403935185</v>
      </c>
    </row>
    <row r="45" spans="1:12" x14ac:dyDescent="0.25">
      <c r="A45" t="s">
        <v>1195</v>
      </c>
      <c r="B45" t="s">
        <v>755</v>
      </c>
      <c r="C45" t="s">
        <v>157</v>
      </c>
      <c r="E45">
        <v>1</v>
      </c>
      <c r="F45">
        <v>1</v>
      </c>
      <c r="G45">
        <v>1</v>
      </c>
      <c r="H45" t="s">
        <v>756</v>
      </c>
      <c r="L45" s="1">
        <v>42026.396979166668</v>
      </c>
    </row>
    <row r="46" spans="1:12" x14ac:dyDescent="0.25">
      <c r="A46" t="s">
        <v>1195</v>
      </c>
      <c r="B46" t="s">
        <v>160</v>
      </c>
      <c r="C46" t="s">
        <v>157</v>
      </c>
      <c r="E46">
        <v>1</v>
      </c>
      <c r="F46">
        <v>1</v>
      </c>
      <c r="G46">
        <v>1</v>
      </c>
      <c r="H46" t="s">
        <v>161</v>
      </c>
      <c r="I46" t="s">
        <v>162</v>
      </c>
      <c r="L46" s="1">
        <v>42067.591851851852</v>
      </c>
    </row>
    <row r="47" spans="1:12" x14ac:dyDescent="0.25">
      <c r="A47" t="s">
        <v>1195</v>
      </c>
      <c r="B47" t="s">
        <v>383</v>
      </c>
      <c r="C47" t="s">
        <v>384</v>
      </c>
      <c r="E47">
        <v>1</v>
      </c>
      <c r="F47">
        <v>1</v>
      </c>
      <c r="G47">
        <v>1</v>
      </c>
      <c r="H47" t="s">
        <v>385</v>
      </c>
      <c r="L47" s="1">
        <v>42069.499444444446</v>
      </c>
    </row>
    <row r="48" spans="1:12" x14ac:dyDescent="0.25">
      <c r="A48" t="s">
        <v>1195</v>
      </c>
      <c r="B48" t="s">
        <v>981</v>
      </c>
      <c r="C48" t="s">
        <v>181</v>
      </c>
      <c r="E48">
        <v>1</v>
      </c>
      <c r="F48">
        <v>0</v>
      </c>
      <c r="G48">
        <v>1</v>
      </c>
      <c r="H48" t="s">
        <v>982</v>
      </c>
      <c r="L48" s="1">
        <v>42031.495034722226</v>
      </c>
    </row>
    <row r="49" spans="1:12" x14ac:dyDescent="0.25">
      <c r="A49" t="s">
        <v>1195</v>
      </c>
      <c r="B49" t="s">
        <v>432</v>
      </c>
      <c r="C49" t="s">
        <v>428</v>
      </c>
      <c r="E49">
        <v>1</v>
      </c>
      <c r="F49">
        <v>1</v>
      </c>
      <c r="G49">
        <v>1</v>
      </c>
      <c r="H49" t="s">
        <v>433</v>
      </c>
      <c r="I49" t="s">
        <v>434</v>
      </c>
      <c r="J49" t="s">
        <v>435</v>
      </c>
      <c r="L49" s="1">
        <v>42069.671736111108</v>
      </c>
    </row>
    <row r="50" spans="1:12" x14ac:dyDescent="0.25">
      <c r="A50" t="s">
        <v>1195</v>
      </c>
      <c r="B50" t="s">
        <v>531</v>
      </c>
      <c r="C50" t="s">
        <v>428</v>
      </c>
      <c r="E50">
        <v>1</v>
      </c>
      <c r="F50">
        <v>1</v>
      </c>
      <c r="G50">
        <v>1</v>
      </c>
      <c r="H50" t="s">
        <v>532</v>
      </c>
      <c r="I50" t="s">
        <v>533</v>
      </c>
      <c r="J50" t="s">
        <v>534</v>
      </c>
      <c r="L50" s="1">
        <v>42069.672280092593</v>
      </c>
    </row>
    <row r="51" spans="1:12" x14ac:dyDescent="0.25">
      <c r="A51" t="s">
        <v>1195</v>
      </c>
      <c r="B51" t="s">
        <v>1052</v>
      </c>
      <c r="C51" t="s">
        <v>174</v>
      </c>
      <c r="E51">
        <v>1</v>
      </c>
      <c r="F51">
        <v>0</v>
      </c>
      <c r="G51">
        <v>1</v>
      </c>
      <c r="H51" t="s">
        <v>1053</v>
      </c>
      <c r="I51" t="s">
        <v>1054</v>
      </c>
      <c r="L51" s="1">
        <v>42072.501550925925</v>
      </c>
    </row>
    <row r="52" spans="1:12" x14ac:dyDescent="0.25">
      <c r="A52" t="s">
        <v>1195</v>
      </c>
      <c r="B52" t="s">
        <v>789</v>
      </c>
      <c r="C52" t="s">
        <v>174</v>
      </c>
      <c r="E52">
        <v>1</v>
      </c>
      <c r="F52">
        <v>0</v>
      </c>
      <c r="G52">
        <v>1</v>
      </c>
      <c r="H52" t="s">
        <v>790</v>
      </c>
      <c r="I52" t="s">
        <v>791</v>
      </c>
      <c r="J52" t="s">
        <v>792</v>
      </c>
      <c r="L52" s="1">
        <v>42071.586643518516</v>
      </c>
    </row>
    <row r="53" spans="1:12" x14ac:dyDescent="0.25">
      <c r="A53" t="s">
        <v>1195</v>
      </c>
      <c r="B53" t="s">
        <v>1009</v>
      </c>
      <c r="C53" t="s">
        <v>157</v>
      </c>
      <c r="E53">
        <v>1</v>
      </c>
      <c r="F53">
        <v>1</v>
      </c>
      <c r="G53">
        <v>1</v>
      </c>
      <c r="H53" t="s">
        <v>1010</v>
      </c>
      <c r="L53" s="1">
        <v>42030.75980324074</v>
      </c>
    </row>
    <row r="54" spans="1:12" x14ac:dyDescent="0.25">
      <c r="A54" t="s">
        <v>1195</v>
      </c>
      <c r="B54" t="s">
        <v>817</v>
      </c>
      <c r="C54" t="s">
        <v>157</v>
      </c>
      <c r="E54">
        <v>1</v>
      </c>
      <c r="F54">
        <v>1</v>
      </c>
      <c r="G54">
        <v>1</v>
      </c>
      <c r="H54" t="s">
        <v>818</v>
      </c>
      <c r="L54" s="1">
        <v>41988.498553240737</v>
      </c>
    </row>
    <row r="55" spans="1:12" x14ac:dyDescent="0.25">
      <c r="A55" t="s">
        <v>1195</v>
      </c>
      <c r="B55" t="s">
        <v>1011</v>
      </c>
      <c r="C55" t="s">
        <v>157</v>
      </c>
      <c r="E55">
        <v>1</v>
      </c>
      <c r="F55">
        <v>1</v>
      </c>
      <c r="G55">
        <v>1</v>
      </c>
      <c r="H55" t="s">
        <v>1012</v>
      </c>
      <c r="J55" t="s">
        <v>1012</v>
      </c>
      <c r="L55" s="1">
        <v>42053.622048611112</v>
      </c>
    </row>
    <row r="56" spans="1:12" x14ac:dyDescent="0.25">
      <c r="A56" t="s">
        <v>1195</v>
      </c>
      <c r="B56" t="s">
        <v>491</v>
      </c>
      <c r="C56" t="s">
        <v>157</v>
      </c>
      <c r="E56">
        <v>1</v>
      </c>
      <c r="F56">
        <v>1</v>
      </c>
      <c r="G56">
        <v>1</v>
      </c>
      <c r="H56" t="s">
        <v>492</v>
      </c>
      <c r="L56" s="1">
        <v>42002.632118055553</v>
      </c>
    </row>
    <row r="57" spans="1:12" x14ac:dyDescent="0.25">
      <c r="A57" t="s">
        <v>1195</v>
      </c>
      <c r="B57" t="s">
        <v>161</v>
      </c>
      <c r="C57" t="s">
        <v>157</v>
      </c>
      <c r="E57">
        <v>1</v>
      </c>
      <c r="F57">
        <v>1</v>
      </c>
      <c r="G57">
        <v>1</v>
      </c>
      <c r="H57" t="s">
        <v>363</v>
      </c>
      <c r="L57" s="1">
        <v>42025.81318287037</v>
      </c>
    </row>
    <row r="58" spans="1:12" x14ac:dyDescent="0.25">
      <c r="A58" t="s">
        <v>1195</v>
      </c>
      <c r="B58" t="s">
        <v>495</v>
      </c>
      <c r="C58" t="s">
        <v>379</v>
      </c>
      <c r="E58">
        <v>1</v>
      </c>
      <c r="F58">
        <v>1</v>
      </c>
      <c r="G58">
        <v>1</v>
      </c>
      <c r="H58" t="s">
        <v>496</v>
      </c>
      <c r="L58" s="1">
        <v>42053.737881944442</v>
      </c>
    </row>
    <row r="59" spans="1:12" x14ac:dyDescent="0.25">
      <c r="A59" t="s">
        <v>1195</v>
      </c>
      <c r="B59" t="s">
        <v>571</v>
      </c>
      <c r="C59" t="s">
        <v>232</v>
      </c>
      <c r="E59">
        <v>1</v>
      </c>
      <c r="F59">
        <v>1</v>
      </c>
      <c r="G59">
        <v>1</v>
      </c>
      <c r="H59" t="s">
        <v>572</v>
      </c>
      <c r="I59" t="s">
        <v>573</v>
      </c>
      <c r="J59" t="s">
        <v>574</v>
      </c>
      <c r="L59" s="1">
        <v>42053.673900462964</v>
      </c>
    </row>
    <row r="60" spans="1:12" x14ac:dyDescent="0.25">
      <c r="A60" t="s">
        <v>1195</v>
      </c>
      <c r="B60" t="s">
        <v>634</v>
      </c>
      <c r="C60" t="s">
        <v>428</v>
      </c>
      <c r="E60">
        <v>1</v>
      </c>
      <c r="F60">
        <v>1</v>
      </c>
      <c r="G60">
        <v>1</v>
      </c>
      <c r="H60" t="s">
        <v>635</v>
      </c>
      <c r="I60" t="s">
        <v>636</v>
      </c>
      <c r="L60" s="1">
        <v>42075.935694444444</v>
      </c>
    </row>
    <row r="61" spans="1:12" x14ac:dyDescent="0.25">
      <c r="A61" t="s">
        <v>1195</v>
      </c>
      <c r="B61" t="s">
        <v>378</v>
      </c>
      <c r="C61" t="s">
        <v>379</v>
      </c>
      <c r="E61">
        <v>1</v>
      </c>
      <c r="F61">
        <v>1</v>
      </c>
      <c r="G61">
        <v>1</v>
      </c>
      <c r="H61" t="s">
        <v>380</v>
      </c>
      <c r="L61" s="1">
        <v>42030.545937499999</v>
      </c>
    </row>
    <row r="62" spans="1:12" x14ac:dyDescent="0.25">
      <c r="A62" t="s">
        <v>1195</v>
      </c>
      <c r="B62" t="s">
        <v>630</v>
      </c>
      <c r="C62" t="s">
        <v>428</v>
      </c>
      <c r="E62">
        <v>1</v>
      </c>
      <c r="F62">
        <v>1</v>
      </c>
      <c r="G62">
        <v>1</v>
      </c>
      <c r="H62" t="s">
        <v>631</v>
      </c>
      <c r="I62" t="s">
        <v>632</v>
      </c>
      <c r="J62" t="s">
        <v>633</v>
      </c>
      <c r="L62" s="1">
        <v>42075.939351851855</v>
      </c>
    </row>
    <row r="63" spans="1:12" x14ac:dyDescent="0.25">
      <c r="A63" t="s">
        <v>1195</v>
      </c>
      <c r="B63" t="s">
        <v>1121</v>
      </c>
      <c r="C63" t="s">
        <v>202</v>
      </c>
      <c r="E63">
        <v>1</v>
      </c>
      <c r="F63">
        <v>1</v>
      </c>
      <c r="G63">
        <v>1</v>
      </c>
      <c r="H63" t="s">
        <v>1122</v>
      </c>
      <c r="L63" s="1">
        <v>42031.495763888888</v>
      </c>
    </row>
    <row r="64" spans="1:12" x14ac:dyDescent="0.25">
      <c r="A64" t="s">
        <v>1195</v>
      </c>
      <c r="B64" t="s">
        <v>1147</v>
      </c>
      <c r="C64" t="s">
        <v>157</v>
      </c>
      <c r="E64">
        <v>1</v>
      </c>
      <c r="F64">
        <v>1</v>
      </c>
      <c r="G64">
        <v>1</v>
      </c>
      <c r="H64" t="s">
        <v>1148</v>
      </c>
      <c r="L64" s="1">
        <v>42025.814050925925</v>
      </c>
    </row>
    <row r="65" spans="1:12" x14ac:dyDescent="0.25">
      <c r="A65" t="s">
        <v>1195</v>
      </c>
      <c r="B65" t="s">
        <v>217</v>
      </c>
      <c r="C65" t="s">
        <v>157</v>
      </c>
      <c r="E65">
        <v>1</v>
      </c>
      <c r="F65">
        <v>1</v>
      </c>
      <c r="G65">
        <v>1</v>
      </c>
      <c r="H65" t="s">
        <v>218</v>
      </c>
      <c r="I65" t="s">
        <v>219</v>
      </c>
      <c r="L65" s="1">
        <v>42067.597268518519</v>
      </c>
    </row>
    <row r="66" spans="1:12" x14ac:dyDescent="0.25">
      <c r="A66" t="s">
        <v>1195</v>
      </c>
      <c r="B66" t="s">
        <v>810</v>
      </c>
      <c r="C66" t="s">
        <v>157</v>
      </c>
      <c r="E66">
        <v>1</v>
      </c>
      <c r="F66">
        <v>1</v>
      </c>
      <c r="G66">
        <v>1</v>
      </c>
      <c r="H66" t="s">
        <v>811</v>
      </c>
      <c r="L66" s="1">
        <v>42030.353796296295</v>
      </c>
    </row>
    <row r="67" spans="1:12" x14ac:dyDescent="0.25">
      <c r="A67" t="s">
        <v>1195</v>
      </c>
      <c r="B67" t="s">
        <v>812</v>
      </c>
      <c r="C67" t="s">
        <v>157</v>
      </c>
      <c r="E67">
        <v>1</v>
      </c>
      <c r="F67">
        <v>1</v>
      </c>
      <c r="G67">
        <v>0</v>
      </c>
      <c r="H67" t="s">
        <v>811</v>
      </c>
      <c r="L67" s="1">
        <v>42027.569930555554</v>
      </c>
    </row>
    <row r="68" spans="1:12" x14ac:dyDescent="0.25">
      <c r="A68" t="s">
        <v>1195</v>
      </c>
      <c r="B68" t="s">
        <v>739</v>
      </c>
      <c r="C68" t="s">
        <v>428</v>
      </c>
      <c r="E68">
        <v>1</v>
      </c>
      <c r="F68">
        <v>1</v>
      </c>
      <c r="G68">
        <v>1</v>
      </c>
      <c r="H68" t="s">
        <v>740</v>
      </c>
      <c r="I68" t="s">
        <v>741</v>
      </c>
      <c r="L68" s="1">
        <v>42046.724814814814</v>
      </c>
    </row>
    <row r="69" spans="1:12" x14ac:dyDescent="0.25">
      <c r="A69" t="s">
        <v>1195</v>
      </c>
      <c r="B69" t="s">
        <v>777</v>
      </c>
      <c r="C69" t="s">
        <v>157</v>
      </c>
      <c r="E69">
        <v>1</v>
      </c>
      <c r="F69">
        <v>1</v>
      </c>
      <c r="G69">
        <v>1</v>
      </c>
      <c r="H69" t="s">
        <v>778</v>
      </c>
      <c r="L69" s="1">
        <v>42052.622858796298</v>
      </c>
    </row>
    <row r="70" spans="1:12" x14ac:dyDescent="0.25">
      <c r="A70" t="s">
        <v>1195</v>
      </c>
      <c r="B70" t="s">
        <v>742</v>
      </c>
      <c r="C70" t="s">
        <v>428</v>
      </c>
      <c r="E70">
        <v>1</v>
      </c>
      <c r="F70">
        <v>1</v>
      </c>
      <c r="G70">
        <v>1</v>
      </c>
      <c r="H70" t="s">
        <v>743</v>
      </c>
      <c r="I70" t="s">
        <v>741</v>
      </c>
      <c r="L70" s="1">
        <v>42046.724907407406</v>
      </c>
    </row>
    <row r="71" spans="1:12" x14ac:dyDescent="0.25">
      <c r="A71" t="s">
        <v>1195</v>
      </c>
      <c r="B71" t="s">
        <v>192</v>
      </c>
      <c r="C71" t="s">
        <v>157</v>
      </c>
      <c r="E71">
        <v>1</v>
      </c>
      <c r="F71">
        <v>1</v>
      </c>
      <c r="G71">
        <v>1</v>
      </c>
      <c r="H71" t="s">
        <v>193</v>
      </c>
      <c r="I71" t="s">
        <v>194</v>
      </c>
      <c r="L71" s="1">
        <v>42067.594826388886</v>
      </c>
    </row>
    <row r="72" spans="1:12" x14ac:dyDescent="0.25">
      <c r="A72" t="s">
        <v>1195</v>
      </c>
      <c r="B72" t="s">
        <v>614</v>
      </c>
      <c r="C72" t="s">
        <v>232</v>
      </c>
      <c r="E72">
        <v>1</v>
      </c>
      <c r="F72">
        <v>1</v>
      </c>
      <c r="G72">
        <v>1</v>
      </c>
      <c r="H72" t="s">
        <v>615</v>
      </c>
      <c r="L72" s="1">
        <v>42072.471701388888</v>
      </c>
    </row>
    <row r="73" spans="1:12" x14ac:dyDescent="0.25">
      <c r="A73" t="s">
        <v>1195</v>
      </c>
      <c r="B73" t="s">
        <v>231</v>
      </c>
      <c r="C73" t="s">
        <v>232</v>
      </c>
      <c r="E73">
        <v>1</v>
      </c>
      <c r="F73">
        <v>1</v>
      </c>
      <c r="G73">
        <v>1</v>
      </c>
      <c r="H73" t="s">
        <v>233</v>
      </c>
      <c r="I73" t="s">
        <v>234</v>
      </c>
      <c r="L73" s="1">
        <v>42059.470127314817</v>
      </c>
    </row>
    <row r="74" spans="1:12" x14ac:dyDescent="0.25">
      <c r="A74" t="s">
        <v>1195</v>
      </c>
      <c r="B74" t="s">
        <v>737</v>
      </c>
      <c r="C74" t="s">
        <v>232</v>
      </c>
      <c r="E74">
        <v>1</v>
      </c>
      <c r="F74">
        <v>1</v>
      </c>
      <c r="G74">
        <v>1</v>
      </c>
      <c r="H74" t="s">
        <v>738</v>
      </c>
      <c r="L74" s="1">
        <v>42059.469722222224</v>
      </c>
    </row>
    <row r="75" spans="1:12" x14ac:dyDescent="0.25">
      <c r="A75" t="s">
        <v>1195</v>
      </c>
      <c r="B75" t="s">
        <v>618</v>
      </c>
      <c r="C75" t="s">
        <v>232</v>
      </c>
      <c r="E75">
        <v>1</v>
      </c>
      <c r="F75">
        <v>1</v>
      </c>
      <c r="G75">
        <v>1</v>
      </c>
      <c r="H75" t="s">
        <v>619</v>
      </c>
      <c r="L75" s="1">
        <v>42072.471805555557</v>
      </c>
    </row>
    <row r="76" spans="1:12" x14ac:dyDescent="0.25">
      <c r="A76" t="s">
        <v>1195</v>
      </c>
      <c r="B76" t="s">
        <v>396</v>
      </c>
      <c r="C76" t="s">
        <v>232</v>
      </c>
      <c r="E76">
        <v>1</v>
      </c>
      <c r="F76">
        <v>1</v>
      </c>
      <c r="G76">
        <v>1</v>
      </c>
      <c r="H76" t="s">
        <v>397</v>
      </c>
      <c r="L76" s="1">
        <v>42074.978379629632</v>
      </c>
    </row>
    <row r="77" spans="1:12" x14ac:dyDescent="0.25">
      <c r="A77" t="s">
        <v>1195</v>
      </c>
      <c r="B77" t="s">
        <v>262</v>
      </c>
      <c r="C77" t="s">
        <v>263</v>
      </c>
      <c r="E77">
        <v>1</v>
      </c>
      <c r="F77">
        <v>0</v>
      </c>
      <c r="G77">
        <v>1</v>
      </c>
      <c r="H77" t="s">
        <v>264</v>
      </c>
      <c r="I77" t="s">
        <v>265</v>
      </c>
      <c r="L77" s="1">
        <v>42068.542291666665</v>
      </c>
    </row>
    <row r="78" spans="1:12" x14ac:dyDescent="0.25">
      <c r="A78" t="s">
        <v>1195</v>
      </c>
      <c r="B78" t="s">
        <v>266</v>
      </c>
      <c r="C78" t="s">
        <v>267</v>
      </c>
      <c r="E78">
        <v>1</v>
      </c>
      <c r="F78">
        <v>1</v>
      </c>
      <c r="G78">
        <v>1</v>
      </c>
      <c r="H78" t="s">
        <v>268</v>
      </c>
      <c r="I78" t="s">
        <v>269</v>
      </c>
      <c r="L78" s="1">
        <v>42051.919525462959</v>
      </c>
    </row>
    <row r="79" spans="1:12" x14ac:dyDescent="0.25">
      <c r="A79" t="s">
        <v>1195</v>
      </c>
      <c r="B79" t="s">
        <v>881</v>
      </c>
      <c r="C79" t="s">
        <v>232</v>
      </c>
      <c r="E79">
        <v>1</v>
      </c>
      <c r="F79">
        <v>1</v>
      </c>
      <c r="G79">
        <v>1</v>
      </c>
      <c r="H79" t="s">
        <v>882</v>
      </c>
      <c r="I79" t="s">
        <v>883</v>
      </c>
      <c r="L79" s="1">
        <v>42060.597326388888</v>
      </c>
    </row>
    <row r="80" spans="1:12" x14ac:dyDescent="0.25">
      <c r="A80" t="s">
        <v>1195</v>
      </c>
      <c r="B80" t="s">
        <v>235</v>
      </c>
      <c r="C80" t="s">
        <v>232</v>
      </c>
      <c r="E80">
        <v>1</v>
      </c>
      <c r="F80">
        <v>1</v>
      </c>
      <c r="G80">
        <v>1</v>
      </c>
      <c r="H80" t="s">
        <v>236</v>
      </c>
      <c r="I80" t="s">
        <v>237</v>
      </c>
      <c r="L80" s="1">
        <v>42069.501423611109</v>
      </c>
    </row>
    <row r="81" spans="1:12" x14ac:dyDescent="0.25">
      <c r="A81" t="s">
        <v>1195</v>
      </c>
      <c r="B81" t="s">
        <v>1135</v>
      </c>
      <c r="C81" t="s">
        <v>1136</v>
      </c>
      <c r="E81">
        <v>1</v>
      </c>
      <c r="F81">
        <v>1</v>
      </c>
      <c r="G81">
        <v>1</v>
      </c>
      <c r="H81" t="s">
        <v>1137</v>
      </c>
      <c r="L81" s="1">
        <v>42029.946226851855</v>
      </c>
    </row>
    <row r="82" spans="1:12" x14ac:dyDescent="0.25">
      <c r="A82" t="s">
        <v>1195</v>
      </c>
      <c r="B82" t="s">
        <v>1138</v>
      </c>
      <c r="C82" t="s">
        <v>1136</v>
      </c>
      <c r="E82">
        <v>1</v>
      </c>
      <c r="F82">
        <v>0</v>
      </c>
      <c r="G82">
        <v>1</v>
      </c>
      <c r="H82" t="s">
        <v>1139</v>
      </c>
      <c r="L82" s="1">
        <v>41993.728217592594</v>
      </c>
    </row>
    <row r="83" spans="1:12" x14ac:dyDescent="0.25">
      <c r="A83" t="s">
        <v>1195</v>
      </c>
      <c r="B83" t="s">
        <v>398</v>
      </c>
      <c r="C83" t="s">
        <v>399</v>
      </c>
      <c r="E83">
        <v>1</v>
      </c>
      <c r="F83">
        <v>0</v>
      </c>
      <c r="G83">
        <v>1</v>
      </c>
      <c r="H83" t="s">
        <v>400</v>
      </c>
      <c r="I83" t="s">
        <v>401</v>
      </c>
      <c r="L83" s="1">
        <v>42048.991631944446</v>
      </c>
    </row>
    <row r="84" spans="1:12" x14ac:dyDescent="0.25">
      <c r="A84" t="s">
        <v>1195</v>
      </c>
      <c r="B84" t="s">
        <v>1142</v>
      </c>
      <c r="C84" t="s">
        <v>232</v>
      </c>
      <c r="E84">
        <v>1</v>
      </c>
      <c r="F84">
        <v>1</v>
      </c>
      <c r="G84">
        <v>1</v>
      </c>
      <c r="H84" t="s">
        <v>1143</v>
      </c>
      <c r="I84" t="s">
        <v>1144</v>
      </c>
      <c r="L84" s="1">
        <v>42059.468645833331</v>
      </c>
    </row>
    <row r="85" spans="1:12" x14ac:dyDescent="0.25">
      <c r="A85" t="s">
        <v>1195</v>
      </c>
      <c r="B85" t="s">
        <v>1007</v>
      </c>
      <c r="C85" t="s">
        <v>157</v>
      </c>
      <c r="E85">
        <v>1</v>
      </c>
      <c r="F85">
        <v>1</v>
      </c>
      <c r="G85">
        <v>1</v>
      </c>
      <c r="H85" t="s">
        <v>1008</v>
      </c>
      <c r="L85" s="1">
        <v>42046.911805555559</v>
      </c>
    </row>
    <row r="86" spans="1:12" x14ac:dyDescent="0.25">
      <c r="A86" t="s">
        <v>1195</v>
      </c>
      <c r="B86" t="s">
        <v>551</v>
      </c>
      <c r="C86" t="s">
        <v>174</v>
      </c>
      <c r="E86">
        <v>1</v>
      </c>
      <c r="F86">
        <v>0</v>
      </c>
      <c r="G86">
        <v>1</v>
      </c>
      <c r="H86" t="s">
        <v>552</v>
      </c>
      <c r="I86" t="s">
        <v>553</v>
      </c>
      <c r="L86" s="1">
        <v>42068.110324074078</v>
      </c>
    </row>
    <row r="87" spans="1:12" x14ac:dyDescent="0.25">
      <c r="A87" t="s">
        <v>1195</v>
      </c>
      <c r="B87" t="s">
        <v>666</v>
      </c>
      <c r="C87" t="s">
        <v>267</v>
      </c>
      <c r="E87">
        <v>1</v>
      </c>
      <c r="F87">
        <v>1</v>
      </c>
      <c r="G87">
        <v>1</v>
      </c>
      <c r="H87" t="s">
        <v>667</v>
      </c>
      <c r="I87" t="s">
        <v>668</v>
      </c>
      <c r="L87" s="1">
        <v>42051.908518518518</v>
      </c>
    </row>
    <row r="88" spans="1:12" x14ac:dyDescent="0.25">
      <c r="A88" t="s">
        <v>1195</v>
      </c>
      <c r="B88" t="s">
        <v>163</v>
      </c>
      <c r="C88" t="s">
        <v>157</v>
      </c>
      <c r="E88">
        <v>1</v>
      </c>
      <c r="F88">
        <v>1</v>
      </c>
      <c r="G88">
        <v>1</v>
      </c>
      <c r="H88" t="s">
        <v>164</v>
      </c>
      <c r="I88" t="s">
        <v>165</v>
      </c>
      <c r="L88" s="1">
        <v>42067.592581018522</v>
      </c>
    </row>
    <row r="89" spans="1:12" x14ac:dyDescent="0.25">
      <c r="A89" t="s">
        <v>1195</v>
      </c>
      <c r="B89" t="s">
        <v>156</v>
      </c>
      <c r="C89" t="s">
        <v>157</v>
      </c>
      <c r="E89">
        <v>1</v>
      </c>
      <c r="F89">
        <v>1</v>
      </c>
      <c r="G89">
        <v>1</v>
      </c>
      <c r="H89" t="s">
        <v>158</v>
      </c>
      <c r="I89" t="s">
        <v>159</v>
      </c>
      <c r="L89" s="1">
        <v>42067.588090277779</v>
      </c>
    </row>
    <row r="90" spans="1:12" x14ac:dyDescent="0.25">
      <c r="A90" t="s">
        <v>1196</v>
      </c>
      <c r="B90" t="s">
        <v>1050</v>
      </c>
      <c r="E90">
        <v>1</v>
      </c>
      <c r="F90">
        <v>1</v>
      </c>
      <c r="G90">
        <v>1</v>
      </c>
      <c r="H90">
        <v>0.1</v>
      </c>
      <c r="I90" t="s">
        <v>1051</v>
      </c>
      <c r="L90" s="1">
        <v>42068.673472222225</v>
      </c>
    </row>
    <row r="91" spans="1:12" x14ac:dyDescent="0.25">
      <c r="A91" t="s">
        <v>1196</v>
      </c>
      <c r="B91" t="s">
        <v>424</v>
      </c>
      <c r="E91">
        <v>1</v>
      </c>
      <c r="F91">
        <v>1</v>
      </c>
      <c r="G91">
        <v>1</v>
      </c>
      <c r="H91">
        <v>0.16</v>
      </c>
      <c r="I91" t="s">
        <v>425</v>
      </c>
    </row>
    <row r="92" spans="1:12" x14ac:dyDescent="0.25">
      <c r="A92" t="s">
        <v>1196</v>
      </c>
      <c r="B92" t="s">
        <v>177</v>
      </c>
      <c r="E92">
        <v>1</v>
      </c>
      <c r="F92">
        <v>1</v>
      </c>
      <c r="G92">
        <v>1</v>
      </c>
      <c r="H92">
        <v>0.16</v>
      </c>
      <c r="I92" t="s">
        <v>178</v>
      </c>
    </row>
    <row r="93" spans="1:12" x14ac:dyDescent="0.25">
      <c r="A93" t="s">
        <v>1196</v>
      </c>
      <c r="B93" t="s">
        <v>1025</v>
      </c>
      <c r="E93">
        <v>1</v>
      </c>
      <c r="F93">
        <v>1</v>
      </c>
      <c r="G93">
        <v>1</v>
      </c>
      <c r="H93">
        <v>0.25</v>
      </c>
      <c r="I93" t="s">
        <v>1026</v>
      </c>
      <c r="L93" s="1">
        <v>42053.967986111114</v>
      </c>
    </row>
    <row r="94" spans="1:12" x14ac:dyDescent="0.25">
      <c r="A94" t="s">
        <v>1196</v>
      </c>
      <c r="B94" t="s">
        <v>527</v>
      </c>
      <c r="E94">
        <v>1</v>
      </c>
      <c r="F94">
        <v>1</v>
      </c>
      <c r="G94">
        <v>1</v>
      </c>
      <c r="H94">
        <v>0.71</v>
      </c>
      <c r="I94" t="s">
        <v>528</v>
      </c>
      <c r="L94" s="1">
        <v>42075.963703703703</v>
      </c>
    </row>
    <row r="95" spans="1:12" x14ac:dyDescent="0.25">
      <c r="A95" t="s">
        <v>1196</v>
      </c>
      <c r="B95" t="s">
        <v>801</v>
      </c>
      <c r="C95" t="s">
        <v>41</v>
      </c>
      <c r="E95">
        <v>1</v>
      </c>
      <c r="F95">
        <v>0</v>
      </c>
      <c r="G95">
        <v>1</v>
      </c>
      <c r="H95">
        <v>1</v>
      </c>
      <c r="L95" s="1">
        <v>42027.58971064815</v>
      </c>
    </row>
    <row r="96" spans="1:12" x14ac:dyDescent="0.25">
      <c r="A96" t="s">
        <v>1196</v>
      </c>
      <c r="B96" t="s">
        <v>367</v>
      </c>
      <c r="E96">
        <v>1</v>
      </c>
      <c r="F96">
        <v>1</v>
      </c>
      <c r="G96">
        <v>1</v>
      </c>
      <c r="H96">
        <v>1.2</v>
      </c>
      <c r="I96" t="s">
        <v>368</v>
      </c>
      <c r="L96" s="1">
        <v>42075.963356481479</v>
      </c>
    </row>
    <row r="97" spans="1:12" x14ac:dyDescent="0.25">
      <c r="A97" t="s">
        <v>1196</v>
      </c>
      <c r="B97" t="s">
        <v>646</v>
      </c>
      <c r="C97" t="s">
        <v>208</v>
      </c>
      <c r="E97">
        <v>1</v>
      </c>
      <c r="F97">
        <v>0</v>
      </c>
      <c r="G97">
        <v>1</v>
      </c>
      <c r="H97">
        <v>10</v>
      </c>
      <c r="L97" s="1">
        <v>42044.9374537037</v>
      </c>
    </row>
    <row r="98" spans="1:12" x14ac:dyDescent="0.25">
      <c r="A98" t="s">
        <v>1196</v>
      </c>
      <c r="B98" t="s">
        <v>645</v>
      </c>
      <c r="C98" t="s">
        <v>208</v>
      </c>
      <c r="E98">
        <v>1</v>
      </c>
      <c r="F98">
        <v>0</v>
      </c>
      <c r="G98">
        <v>1</v>
      </c>
      <c r="H98">
        <v>20</v>
      </c>
      <c r="L98" s="1">
        <v>42052.522210648145</v>
      </c>
    </row>
    <row r="99" spans="1:12" x14ac:dyDescent="0.25">
      <c r="A99" t="s">
        <v>1196</v>
      </c>
      <c r="B99" t="s">
        <v>1109</v>
      </c>
      <c r="C99" t="s">
        <v>306</v>
      </c>
      <c r="E99">
        <v>1</v>
      </c>
      <c r="F99">
        <v>1</v>
      </c>
      <c r="G99">
        <v>1</v>
      </c>
      <c r="H99" t="s">
        <v>1110</v>
      </c>
      <c r="I99" t="s">
        <v>1111</v>
      </c>
      <c r="L99" s="1">
        <v>42069.673472222225</v>
      </c>
    </row>
    <row r="100" spans="1:12" x14ac:dyDescent="0.25">
      <c r="A100" t="s">
        <v>1196</v>
      </c>
      <c r="B100" t="s">
        <v>971</v>
      </c>
      <c r="C100" t="s">
        <v>972</v>
      </c>
      <c r="E100">
        <v>1</v>
      </c>
      <c r="F100">
        <v>1</v>
      </c>
      <c r="G100">
        <v>1</v>
      </c>
      <c r="H100" t="s">
        <v>973</v>
      </c>
      <c r="I100" t="s">
        <v>974</v>
      </c>
      <c r="L100" s="1">
        <v>42068.01730324074</v>
      </c>
    </row>
    <row r="101" spans="1:12" x14ac:dyDescent="0.25">
      <c r="A101" t="s">
        <v>1196</v>
      </c>
      <c r="B101" t="s">
        <v>596</v>
      </c>
      <c r="C101" t="s">
        <v>589</v>
      </c>
      <c r="E101">
        <v>1</v>
      </c>
      <c r="F101">
        <v>1</v>
      </c>
      <c r="G101">
        <v>1</v>
      </c>
      <c r="H101" t="s">
        <v>597</v>
      </c>
      <c r="I101" t="s">
        <v>591</v>
      </c>
      <c r="L101" s="1">
        <v>42053.732465277775</v>
      </c>
    </row>
    <row r="102" spans="1:12" x14ac:dyDescent="0.25">
      <c r="A102" t="s">
        <v>1196</v>
      </c>
      <c r="B102" t="s">
        <v>604</v>
      </c>
      <c r="C102" t="s">
        <v>589</v>
      </c>
      <c r="E102">
        <v>1</v>
      </c>
      <c r="F102">
        <v>1</v>
      </c>
      <c r="G102">
        <v>1</v>
      </c>
      <c r="H102" t="s">
        <v>597</v>
      </c>
      <c r="I102" t="s">
        <v>591</v>
      </c>
      <c r="L102" s="1">
        <v>42053.732569444444</v>
      </c>
    </row>
    <row r="103" spans="1:12" x14ac:dyDescent="0.25">
      <c r="A103" t="s">
        <v>1196</v>
      </c>
      <c r="B103" t="s">
        <v>853</v>
      </c>
      <c r="C103" t="s">
        <v>589</v>
      </c>
      <c r="E103">
        <v>1</v>
      </c>
      <c r="F103">
        <v>1</v>
      </c>
      <c r="G103">
        <v>1</v>
      </c>
      <c r="H103" t="s">
        <v>597</v>
      </c>
      <c r="I103" t="s">
        <v>591</v>
      </c>
      <c r="L103" s="1">
        <v>42053.733495370368</v>
      </c>
    </row>
    <row r="104" spans="1:12" x14ac:dyDescent="0.25">
      <c r="A104" t="s">
        <v>1196</v>
      </c>
      <c r="B104" t="s">
        <v>854</v>
      </c>
      <c r="C104" t="s">
        <v>589</v>
      </c>
      <c r="E104">
        <v>1</v>
      </c>
      <c r="F104">
        <v>1</v>
      </c>
      <c r="G104">
        <v>1</v>
      </c>
      <c r="H104" t="s">
        <v>597</v>
      </c>
      <c r="I104" t="s">
        <v>591</v>
      </c>
      <c r="L104" s="1">
        <v>42053.733564814815</v>
      </c>
    </row>
    <row r="105" spans="1:12" x14ac:dyDescent="0.25">
      <c r="A105" t="s">
        <v>1196</v>
      </c>
      <c r="B105" t="s">
        <v>859</v>
      </c>
      <c r="C105" t="s">
        <v>589</v>
      </c>
      <c r="E105">
        <v>1</v>
      </c>
      <c r="F105">
        <v>1</v>
      </c>
      <c r="G105">
        <v>1</v>
      </c>
      <c r="H105" t="s">
        <v>597</v>
      </c>
      <c r="I105" t="s">
        <v>591</v>
      </c>
      <c r="L105" s="1">
        <v>42053.733437499999</v>
      </c>
    </row>
    <row r="106" spans="1:12" x14ac:dyDescent="0.25">
      <c r="A106" t="s">
        <v>1196</v>
      </c>
      <c r="B106" t="s">
        <v>598</v>
      </c>
      <c r="C106" t="s">
        <v>589</v>
      </c>
      <c r="E106">
        <v>1</v>
      </c>
      <c r="F106">
        <v>1</v>
      </c>
      <c r="G106">
        <v>1</v>
      </c>
      <c r="H106" t="s">
        <v>597</v>
      </c>
      <c r="I106" t="s">
        <v>599</v>
      </c>
      <c r="L106" s="1">
        <v>42053.732256944444</v>
      </c>
    </row>
    <row r="107" spans="1:12" x14ac:dyDescent="0.25">
      <c r="A107" t="s">
        <v>1196</v>
      </c>
      <c r="B107" t="s">
        <v>375</v>
      </c>
      <c r="C107" t="s">
        <v>167</v>
      </c>
      <c r="E107">
        <v>1</v>
      </c>
      <c r="F107">
        <v>1</v>
      </c>
      <c r="G107">
        <v>1</v>
      </c>
      <c r="H107" t="s">
        <v>376</v>
      </c>
      <c r="I107" t="s">
        <v>377</v>
      </c>
      <c r="L107" s="1">
        <v>42075.966562499998</v>
      </c>
    </row>
    <row r="108" spans="1:12" x14ac:dyDescent="0.25">
      <c r="A108" t="s">
        <v>1196</v>
      </c>
      <c r="B108" t="s">
        <v>605</v>
      </c>
      <c r="C108" t="s">
        <v>589</v>
      </c>
      <c r="E108">
        <v>1</v>
      </c>
      <c r="F108">
        <v>1</v>
      </c>
      <c r="G108">
        <v>1</v>
      </c>
      <c r="H108" t="s">
        <v>606</v>
      </c>
      <c r="I108" t="s">
        <v>591</v>
      </c>
      <c r="L108" s="1">
        <v>42053.732673611114</v>
      </c>
    </row>
    <row r="109" spans="1:12" x14ac:dyDescent="0.25">
      <c r="A109" t="s">
        <v>1196</v>
      </c>
      <c r="B109" t="s">
        <v>346</v>
      </c>
      <c r="C109" t="s">
        <v>105</v>
      </c>
      <c r="E109">
        <v>1</v>
      </c>
      <c r="F109">
        <v>1</v>
      </c>
      <c r="G109">
        <v>1</v>
      </c>
      <c r="H109" t="s">
        <v>347</v>
      </c>
      <c r="I109" t="s">
        <v>348</v>
      </c>
      <c r="L109" s="1">
        <v>42069.50172453704</v>
      </c>
    </row>
    <row r="110" spans="1:12" x14ac:dyDescent="0.25">
      <c r="A110" t="s">
        <v>1196</v>
      </c>
      <c r="B110" t="s">
        <v>860</v>
      </c>
      <c r="C110" t="s">
        <v>589</v>
      </c>
      <c r="E110">
        <v>1</v>
      </c>
      <c r="F110">
        <v>1</v>
      </c>
      <c r="G110">
        <v>1</v>
      </c>
      <c r="H110" t="s">
        <v>861</v>
      </c>
      <c r="I110" t="s">
        <v>591</v>
      </c>
      <c r="L110" s="1">
        <v>42053.73333333333</v>
      </c>
    </row>
    <row r="111" spans="1:12" x14ac:dyDescent="0.25">
      <c r="A111" t="s">
        <v>1196</v>
      </c>
      <c r="B111" t="s">
        <v>655</v>
      </c>
      <c r="C111" t="s">
        <v>57</v>
      </c>
      <c r="E111">
        <v>1</v>
      </c>
      <c r="F111">
        <v>1</v>
      </c>
      <c r="G111">
        <v>1</v>
      </c>
      <c r="H111" t="s">
        <v>656</v>
      </c>
      <c r="L111" s="1">
        <v>42069.678263888891</v>
      </c>
    </row>
    <row r="112" spans="1:12" x14ac:dyDescent="0.25">
      <c r="A112" t="s">
        <v>1196</v>
      </c>
      <c r="B112" t="s">
        <v>735</v>
      </c>
      <c r="C112" t="s">
        <v>44</v>
      </c>
      <c r="E112">
        <v>1</v>
      </c>
      <c r="F112">
        <v>1</v>
      </c>
      <c r="G112">
        <v>1</v>
      </c>
      <c r="H112" t="s">
        <v>736</v>
      </c>
      <c r="L112" s="1">
        <v>42046.604143518518</v>
      </c>
    </row>
    <row r="113" spans="1:12" x14ac:dyDescent="0.25">
      <c r="A113" t="s">
        <v>1196</v>
      </c>
      <c r="B113" t="s">
        <v>166</v>
      </c>
      <c r="C113" t="s">
        <v>167</v>
      </c>
      <c r="E113">
        <v>1</v>
      </c>
      <c r="F113">
        <v>1</v>
      </c>
      <c r="G113">
        <v>1</v>
      </c>
      <c r="H113" t="s">
        <v>168</v>
      </c>
      <c r="I113" t="s">
        <v>169</v>
      </c>
      <c r="L113" s="1">
        <v>42075.955613425926</v>
      </c>
    </row>
    <row r="114" spans="1:12" x14ac:dyDescent="0.25">
      <c r="A114" t="s">
        <v>1196</v>
      </c>
      <c r="B114" t="s">
        <v>602</v>
      </c>
      <c r="C114" t="s">
        <v>589</v>
      </c>
      <c r="E114">
        <v>1</v>
      </c>
      <c r="F114">
        <v>1</v>
      </c>
      <c r="G114">
        <v>1</v>
      </c>
      <c r="H114" t="s">
        <v>603</v>
      </c>
      <c r="I114" t="s">
        <v>591</v>
      </c>
      <c r="L114" s="1">
        <v>42053.732719907406</v>
      </c>
    </row>
    <row r="115" spans="1:12" x14ac:dyDescent="0.25">
      <c r="A115" t="s">
        <v>1196</v>
      </c>
      <c r="B115" t="s">
        <v>273</v>
      </c>
      <c r="C115" t="s">
        <v>274</v>
      </c>
      <c r="E115">
        <v>1</v>
      </c>
      <c r="F115">
        <v>1</v>
      </c>
      <c r="G115">
        <v>1</v>
      </c>
      <c r="H115" t="s">
        <v>275</v>
      </c>
      <c r="I115" t="s">
        <v>272</v>
      </c>
      <c r="L115" s="1">
        <v>42067.643460648149</v>
      </c>
    </row>
    <row r="116" spans="1:12" x14ac:dyDescent="0.25">
      <c r="A116" t="s">
        <v>1196</v>
      </c>
      <c r="B116" t="s">
        <v>975</v>
      </c>
      <c r="C116" t="s">
        <v>167</v>
      </c>
      <c r="E116">
        <v>1</v>
      </c>
      <c r="F116">
        <v>0</v>
      </c>
      <c r="G116">
        <v>1</v>
      </c>
      <c r="H116" t="s">
        <v>976</v>
      </c>
      <c r="I116" t="s">
        <v>977</v>
      </c>
      <c r="L116" s="1">
        <v>42072.954907407409</v>
      </c>
    </row>
    <row r="117" spans="1:12" x14ac:dyDescent="0.25">
      <c r="A117" t="s">
        <v>1196</v>
      </c>
      <c r="B117" t="s">
        <v>600</v>
      </c>
      <c r="C117" t="s">
        <v>589</v>
      </c>
      <c r="E117">
        <v>1</v>
      </c>
      <c r="F117">
        <v>1</v>
      </c>
      <c r="G117">
        <v>1</v>
      </c>
      <c r="H117" t="s">
        <v>601</v>
      </c>
      <c r="I117" t="s">
        <v>591</v>
      </c>
      <c r="L117" s="1">
        <v>42053.732754629629</v>
      </c>
    </row>
    <row r="118" spans="1:12" x14ac:dyDescent="0.25">
      <c r="A118" t="s">
        <v>1196</v>
      </c>
      <c r="B118" t="s">
        <v>857</v>
      </c>
      <c r="C118" t="s">
        <v>589</v>
      </c>
      <c r="E118">
        <v>1</v>
      </c>
      <c r="F118">
        <v>1</v>
      </c>
      <c r="G118">
        <v>1</v>
      </c>
      <c r="H118" t="s">
        <v>858</v>
      </c>
      <c r="I118" t="s">
        <v>591</v>
      </c>
      <c r="L118" s="1">
        <v>42053.733287037037</v>
      </c>
    </row>
    <row r="119" spans="1:12" x14ac:dyDescent="0.25">
      <c r="A119" t="s">
        <v>1196</v>
      </c>
      <c r="B119" t="s">
        <v>592</v>
      </c>
      <c r="C119" t="s">
        <v>589</v>
      </c>
      <c r="E119">
        <v>1</v>
      </c>
      <c r="F119">
        <v>1</v>
      </c>
      <c r="G119">
        <v>1</v>
      </c>
      <c r="H119" t="s">
        <v>593</v>
      </c>
      <c r="I119" t="s">
        <v>591</v>
      </c>
      <c r="L119" s="1">
        <v>42053.732789351852</v>
      </c>
    </row>
    <row r="120" spans="1:12" x14ac:dyDescent="0.25">
      <c r="A120" t="s">
        <v>1196</v>
      </c>
      <c r="B120" t="s">
        <v>594</v>
      </c>
      <c r="C120" t="s">
        <v>589</v>
      </c>
      <c r="E120">
        <v>1</v>
      </c>
      <c r="F120">
        <v>1</v>
      </c>
      <c r="G120">
        <v>1</v>
      </c>
      <c r="H120" t="s">
        <v>595</v>
      </c>
      <c r="I120" t="s">
        <v>591</v>
      </c>
      <c r="L120" s="1">
        <v>42053.732997685183</v>
      </c>
    </row>
    <row r="121" spans="1:12" x14ac:dyDescent="0.25">
      <c r="A121" t="s">
        <v>1196</v>
      </c>
      <c r="B121" t="s">
        <v>607</v>
      </c>
      <c r="C121" t="s">
        <v>589</v>
      </c>
      <c r="E121">
        <v>1</v>
      </c>
      <c r="F121">
        <v>1</v>
      </c>
      <c r="G121">
        <v>1</v>
      </c>
      <c r="H121" t="s">
        <v>595</v>
      </c>
      <c r="I121" t="s">
        <v>591</v>
      </c>
      <c r="L121" s="1">
        <v>42053.732939814814</v>
      </c>
    </row>
    <row r="122" spans="1:12" x14ac:dyDescent="0.25">
      <c r="A122" t="s">
        <v>1196</v>
      </c>
      <c r="B122" t="s">
        <v>608</v>
      </c>
      <c r="C122" t="s">
        <v>589</v>
      </c>
      <c r="E122">
        <v>1</v>
      </c>
      <c r="F122">
        <v>1</v>
      </c>
      <c r="G122">
        <v>1</v>
      </c>
      <c r="H122" t="s">
        <v>595</v>
      </c>
      <c r="I122" t="s">
        <v>591</v>
      </c>
      <c r="L122" s="1">
        <v>42053.732870370368</v>
      </c>
    </row>
    <row r="123" spans="1:12" x14ac:dyDescent="0.25">
      <c r="A123" t="s">
        <v>1196</v>
      </c>
      <c r="B123" t="s">
        <v>609</v>
      </c>
      <c r="C123" t="s">
        <v>589</v>
      </c>
      <c r="E123">
        <v>1</v>
      </c>
      <c r="F123">
        <v>1</v>
      </c>
      <c r="G123">
        <v>1</v>
      </c>
      <c r="H123" t="s">
        <v>595</v>
      </c>
      <c r="I123" t="s">
        <v>591</v>
      </c>
      <c r="L123" s="1">
        <v>42053.732824074075</v>
      </c>
    </row>
    <row r="124" spans="1:12" x14ac:dyDescent="0.25">
      <c r="A124" t="s">
        <v>1196</v>
      </c>
      <c r="B124" t="s">
        <v>855</v>
      </c>
      <c r="C124" t="s">
        <v>589</v>
      </c>
      <c r="E124">
        <v>1</v>
      </c>
      <c r="F124">
        <v>1</v>
      </c>
      <c r="G124">
        <v>1</v>
      </c>
      <c r="H124" t="s">
        <v>856</v>
      </c>
      <c r="I124" t="s">
        <v>591</v>
      </c>
      <c r="L124" s="1">
        <v>42053.733252314814</v>
      </c>
    </row>
    <row r="125" spans="1:12" x14ac:dyDescent="0.25">
      <c r="A125" t="s">
        <v>1196</v>
      </c>
      <c r="B125" t="s">
        <v>849</v>
      </c>
      <c r="C125" t="s">
        <v>589</v>
      </c>
      <c r="E125">
        <v>1</v>
      </c>
      <c r="F125">
        <v>1</v>
      </c>
      <c r="G125">
        <v>1</v>
      </c>
      <c r="H125" t="s">
        <v>850</v>
      </c>
      <c r="I125" t="s">
        <v>591</v>
      </c>
      <c r="L125" s="1">
        <v>42053.733206018522</v>
      </c>
    </row>
    <row r="126" spans="1:12" x14ac:dyDescent="0.25">
      <c r="A126" t="s">
        <v>1196</v>
      </c>
      <c r="B126" t="s">
        <v>588</v>
      </c>
      <c r="C126" t="s">
        <v>589</v>
      </c>
      <c r="E126">
        <v>1</v>
      </c>
      <c r="F126">
        <v>1</v>
      </c>
      <c r="G126">
        <v>1</v>
      </c>
      <c r="H126" t="s">
        <v>590</v>
      </c>
      <c r="I126" t="s">
        <v>591</v>
      </c>
      <c r="L126" s="1">
        <v>42053.732627314814</v>
      </c>
    </row>
    <row r="127" spans="1:12" x14ac:dyDescent="0.25">
      <c r="A127" t="s">
        <v>1196</v>
      </c>
      <c r="B127" t="s">
        <v>851</v>
      </c>
      <c r="C127" t="s">
        <v>589</v>
      </c>
      <c r="E127">
        <v>1</v>
      </c>
      <c r="F127">
        <v>1</v>
      </c>
      <c r="G127">
        <v>1</v>
      </c>
      <c r="H127" t="s">
        <v>852</v>
      </c>
      <c r="I127" t="s">
        <v>591</v>
      </c>
      <c r="L127" s="1">
        <v>42053.733032407406</v>
      </c>
    </row>
    <row r="128" spans="1:12" x14ac:dyDescent="0.25">
      <c r="A128" t="s">
        <v>1196</v>
      </c>
      <c r="B128" t="s">
        <v>862</v>
      </c>
      <c r="C128" t="s">
        <v>589</v>
      </c>
      <c r="E128">
        <v>1</v>
      </c>
      <c r="F128">
        <v>1</v>
      </c>
      <c r="G128">
        <v>1</v>
      </c>
      <c r="H128" t="s">
        <v>852</v>
      </c>
      <c r="I128" t="s">
        <v>591</v>
      </c>
      <c r="L128" s="1">
        <v>42053.733090277776</v>
      </c>
    </row>
    <row r="129" spans="1:12" x14ac:dyDescent="0.25">
      <c r="A129" t="s">
        <v>1196</v>
      </c>
      <c r="B129" t="s">
        <v>863</v>
      </c>
      <c r="C129" t="s">
        <v>589</v>
      </c>
      <c r="E129">
        <v>1</v>
      </c>
      <c r="F129">
        <v>1</v>
      </c>
      <c r="G129">
        <v>1</v>
      </c>
      <c r="H129" t="s">
        <v>852</v>
      </c>
      <c r="I129" t="s">
        <v>591</v>
      </c>
      <c r="L129" s="1">
        <v>42053.733124999999</v>
      </c>
    </row>
    <row r="130" spans="1:12" x14ac:dyDescent="0.25">
      <c r="A130" t="s">
        <v>1196</v>
      </c>
      <c r="B130" t="s">
        <v>864</v>
      </c>
      <c r="C130" t="s">
        <v>589</v>
      </c>
      <c r="E130">
        <v>1</v>
      </c>
      <c r="F130">
        <v>1</v>
      </c>
      <c r="G130">
        <v>1</v>
      </c>
      <c r="H130" t="s">
        <v>852</v>
      </c>
      <c r="I130" t="s">
        <v>591</v>
      </c>
      <c r="L130" s="1">
        <v>42053.733171296299</v>
      </c>
    </row>
    <row r="131" spans="1:12" x14ac:dyDescent="0.25">
      <c r="A131" t="s">
        <v>1196</v>
      </c>
      <c r="B131" t="s">
        <v>658</v>
      </c>
      <c r="C131" t="s">
        <v>44</v>
      </c>
      <c r="E131">
        <v>1</v>
      </c>
      <c r="F131">
        <v>1</v>
      </c>
      <c r="G131">
        <v>1</v>
      </c>
      <c r="H131" t="s">
        <v>659</v>
      </c>
      <c r="I131" t="s">
        <v>660</v>
      </c>
      <c r="L131" s="1">
        <v>42053.664085648146</v>
      </c>
    </row>
    <row r="132" spans="1:12" x14ac:dyDescent="0.25">
      <c r="A132" t="s">
        <v>1196</v>
      </c>
      <c r="B132" t="s">
        <v>847</v>
      </c>
      <c r="C132" t="s">
        <v>589</v>
      </c>
      <c r="E132">
        <v>1</v>
      </c>
      <c r="F132">
        <v>1</v>
      </c>
      <c r="G132">
        <v>1</v>
      </c>
      <c r="H132" t="s">
        <v>848</v>
      </c>
      <c r="I132" t="s">
        <v>591</v>
      </c>
      <c r="L132" s="1">
        <v>42053.733391203707</v>
      </c>
    </row>
    <row r="133" spans="1:12" x14ac:dyDescent="0.25">
      <c r="A133" t="s">
        <v>1196</v>
      </c>
      <c r="B133" t="s">
        <v>657</v>
      </c>
      <c r="E133">
        <v>1</v>
      </c>
      <c r="F133">
        <v>1</v>
      </c>
      <c r="G133">
        <v>1</v>
      </c>
      <c r="L133" s="1">
        <v>42075.713819444441</v>
      </c>
    </row>
    <row r="134" spans="1:12" x14ac:dyDescent="0.25">
      <c r="A134" t="s">
        <v>1196</v>
      </c>
      <c r="B134" t="s">
        <v>1027</v>
      </c>
      <c r="E134">
        <v>1</v>
      </c>
      <c r="F134">
        <v>1</v>
      </c>
      <c r="G134">
        <v>1</v>
      </c>
      <c r="L134" s="1">
        <v>42075.714212962965</v>
      </c>
    </row>
    <row r="135" spans="1:12" x14ac:dyDescent="0.25">
      <c r="A135" t="s">
        <v>1194</v>
      </c>
      <c r="B135" t="s">
        <v>931</v>
      </c>
      <c r="E135">
        <v>1</v>
      </c>
      <c r="F135">
        <v>1</v>
      </c>
      <c r="G135">
        <v>1</v>
      </c>
      <c r="H135">
        <v>0</v>
      </c>
      <c r="L135" s="1">
        <v>42037.553506944445</v>
      </c>
    </row>
    <row r="136" spans="1:12" x14ac:dyDescent="0.25">
      <c r="A136" t="s">
        <v>1194</v>
      </c>
      <c r="B136" t="s">
        <v>654</v>
      </c>
      <c r="E136">
        <v>1</v>
      </c>
      <c r="F136">
        <v>1</v>
      </c>
      <c r="G136">
        <v>1</v>
      </c>
      <c r="H136">
        <v>3.0000000000000001E-3</v>
      </c>
      <c r="L136" s="1">
        <v>42051.96429398148</v>
      </c>
    </row>
    <row r="137" spans="1:12" x14ac:dyDescent="0.25">
      <c r="A137" t="s">
        <v>1194</v>
      </c>
      <c r="B137" t="s">
        <v>916</v>
      </c>
      <c r="E137">
        <v>1</v>
      </c>
      <c r="F137">
        <v>1</v>
      </c>
      <c r="G137">
        <v>1</v>
      </c>
      <c r="H137">
        <v>0.05</v>
      </c>
      <c r="I137" t="s">
        <v>917</v>
      </c>
      <c r="L137" s="1">
        <v>42075.952210648145</v>
      </c>
    </row>
    <row r="138" spans="1:12" x14ac:dyDescent="0.25">
      <c r="A138" t="s">
        <v>1194</v>
      </c>
      <c r="B138" t="s">
        <v>473</v>
      </c>
      <c r="E138">
        <v>1</v>
      </c>
      <c r="F138">
        <v>1</v>
      </c>
      <c r="G138">
        <v>1</v>
      </c>
      <c r="H138">
        <v>0.05</v>
      </c>
      <c r="L138" s="1">
        <v>42072.502002314817</v>
      </c>
    </row>
    <row r="139" spans="1:12" x14ac:dyDescent="0.25">
      <c r="A139" t="s">
        <v>1194</v>
      </c>
      <c r="B139" t="s">
        <v>730</v>
      </c>
      <c r="E139">
        <v>1</v>
      </c>
      <c r="F139">
        <v>1</v>
      </c>
      <c r="G139">
        <v>1</v>
      </c>
      <c r="H139">
        <v>0.2</v>
      </c>
      <c r="I139" t="s">
        <v>731</v>
      </c>
      <c r="L139" s="1">
        <v>42072.517361111109</v>
      </c>
    </row>
    <row r="140" spans="1:12" x14ac:dyDescent="0.25">
      <c r="A140" t="s">
        <v>1194</v>
      </c>
      <c r="B140" t="s">
        <v>918</v>
      </c>
      <c r="E140">
        <v>1</v>
      </c>
      <c r="F140">
        <v>1</v>
      </c>
      <c r="G140">
        <v>1</v>
      </c>
      <c r="H140">
        <v>0.5</v>
      </c>
      <c r="I140" t="s">
        <v>919</v>
      </c>
      <c r="L140" s="1">
        <v>42060.691076388888</v>
      </c>
    </row>
    <row r="141" spans="1:12" x14ac:dyDescent="0.25">
      <c r="A141" t="s">
        <v>1194</v>
      </c>
      <c r="B141" t="s">
        <v>906</v>
      </c>
      <c r="E141">
        <v>1</v>
      </c>
      <c r="F141">
        <v>1</v>
      </c>
      <c r="G141">
        <v>1</v>
      </c>
      <c r="H141">
        <v>0.5</v>
      </c>
      <c r="I141" t="s">
        <v>907</v>
      </c>
      <c r="L141" s="1">
        <v>42075.97488425926</v>
      </c>
    </row>
    <row r="142" spans="1:12" x14ac:dyDescent="0.25">
      <c r="A142" t="s">
        <v>1194</v>
      </c>
      <c r="B142" t="s">
        <v>908</v>
      </c>
      <c r="E142">
        <v>1</v>
      </c>
      <c r="F142">
        <v>1</v>
      </c>
      <c r="G142">
        <v>1</v>
      </c>
      <c r="H142">
        <v>0.5</v>
      </c>
      <c r="I142" t="s">
        <v>909</v>
      </c>
      <c r="L142" s="1">
        <v>42060.697534722225</v>
      </c>
    </row>
    <row r="143" spans="1:12" x14ac:dyDescent="0.25">
      <c r="A143" t="s">
        <v>1194</v>
      </c>
      <c r="B143" t="s">
        <v>508</v>
      </c>
      <c r="E143">
        <v>1</v>
      </c>
      <c r="F143">
        <v>1</v>
      </c>
      <c r="G143">
        <v>1</v>
      </c>
      <c r="H143">
        <v>0.5</v>
      </c>
      <c r="L143" s="1">
        <v>42003.45952546296</v>
      </c>
    </row>
    <row r="144" spans="1:12" x14ac:dyDescent="0.25">
      <c r="A144" t="s">
        <v>1194</v>
      </c>
      <c r="B144" t="s">
        <v>870</v>
      </c>
      <c r="E144">
        <v>1</v>
      </c>
      <c r="F144">
        <v>1</v>
      </c>
      <c r="G144">
        <v>1</v>
      </c>
      <c r="H144">
        <v>0.71</v>
      </c>
      <c r="I144" t="s">
        <v>871</v>
      </c>
      <c r="L144" s="1">
        <v>42039.676226851851</v>
      </c>
    </row>
    <row r="145" spans="1:12" x14ac:dyDescent="0.25">
      <c r="A145" t="s">
        <v>1194</v>
      </c>
      <c r="B145" t="s">
        <v>809</v>
      </c>
      <c r="E145">
        <v>1</v>
      </c>
      <c r="F145">
        <v>1</v>
      </c>
      <c r="G145">
        <v>1</v>
      </c>
      <c r="H145">
        <v>0.8</v>
      </c>
      <c r="L145" s="1">
        <v>42046.915451388886</v>
      </c>
    </row>
    <row r="146" spans="1:12" x14ac:dyDescent="0.25">
      <c r="A146" t="s">
        <v>1194</v>
      </c>
      <c r="B146" t="s">
        <v>244</v>
      </c>
      <c r="E146">
        <v>1</v>
      </c>
      <c r="F146">
        <v>1</v>
      </c>
      <c r="G146">
        <v>1</v>
      </c>
      <c r="H146">
        <v>0.95</v>
      </c>
      <c r="I146" t="s">
        <v>245</v>
      </c>
      <c r="L146" s="1">
        <v>42039.680868055555</v>
      </c>
    </row>
    <row r="147" spans="1:12" x14ac:dyDescent="0.25">
      <c r="A147" t="s">
        <v>1194</v>
      </c>
      <c r="B147" t="s">
        <v>889</v>
      </c>
      <c r="E147">
        <v>1</v>
      </c>
      <c r="F147">
        <v>1</v>
      </c>
      <c r="G147">
        <v>1</v>
      </c>
      <c r="H147">
        <v>1</v>
      </c>
      <c r="I147" t="s">
        <v>890</v>
      </c>
      <c r="L147" s="1">
        <v>42039.680451388886</v>
      </c>
    </row>
    <row r="148" spans="1:12" x14ac:dyDescent="0.25">
      <c r="A148" t="s">
        <v>1194</v>
      </c>
      <c r="B148" t="s">
        <v>558</v>
      </c>
      <c r="E148">
        <v>1</v>
      </c>
      <c r="F148">
        <v>1</v>
      </c>
      <c r="G148">
        <v>1</v>
      </c>
      <c r="H148">
        <v>1</v>
      </c>
      <c r="L148" s="1">
        <v>42005.63417824074</v>
      </c>
    </row>
    <row r="149" spans="1:12" x14ac:dyDescent="0.25">
      <c r="A149" t="s">
        <v>1194</v>
      </c>
      <c r="B149" t="s">
        <v>570</v>
      </c>
      <c r="E149">
        <v>1</v>
      </c>
      <c r="F149">
        <v>1</v>
      </c>
      <c r="G149">
        <v>1</v>
      </c>
      <c r="H149">
        <v>1</v>
      </c>
      <c r="L149" s="1">
        <v>42074.995243055557</v>
      </c>
    </row>
    <row r="150" spans="1:12" x14ac:dyDescent="0.25">
      <c r="A150" t="s">
        <v>1194</v>
      </c>
      <c r="B150" t="s">
        <v>575</v>
      </c>
      <c r="E150">
        <v>1</v>
      </c>
      <c r="F150">
        <v>1</v>
      </c>
      <c r="G150">
        <v>1</v>
      </c>
      <c r="H150">
        <v>1</v>
      </c>
      <c r="L150" s="1">
        <v>42031.469814814816</v>
      </c>
    </row>
    <row r="151" spans="1:12" x14ac:dyDescent="0.25">
      <c r="A151" t="s">
        <v>1194</v>
      </c>
      <c r="B151" t="s">
        <v>579</v>
      </c>
      <c r="E151">
        <v>1</v>
      </c>
      <c r="F151">
        <v>1</v>
      </c>
      <c r="G151">
        <v>1</v>
      </c>
      <c r="H151">
        <v>1.1499999999999999</v>
      </c>
      <c r="I151" t="s">
        <v>580</v>
      </c>
      <c r="L151" s="1">
        <v>42039.678136574075</v>
      </c>
    </row>
    <row r="152" spans="1:12" x14ac:dyDescent="0.25">
      <c r="A152" t="s">
        <v>1194</v>
      </c>
      <c r="B152" t="s">
        <v>989</v>
      </c>
      <c r="E152">
        <v>1</v>
      </c>
      <c r="F152">
        <v>1</v>
      </c>
      <c r="G152">
        <v>1</v>
      </c>
      <c r="H152">
        <v>1.3</v>
      </c>
      <c r="I152" t="s">
        <v>990</v>
      </c>
      <c r="L152" s="1">
        <v>42075.969652777778</v>
      </c>
    </row>
    <row r="153" spans="1:12" x14ac:dyDescent="0.25">
      <c r="A153" t="s">
        <v>1194</v>
      </c>
      <c r="B153" t="s">
        <v>942</v>
      </c>
      <c r="E153">
        <v>1</v>
      </c>
      <c r="F153">
        <v>1</v>
      </c>
      <c r="G153">
        <v>1</v>
      </c>
      <c r="H153">
        <v>2</v>
      </c>
      <c r="I153" t="s">
        <v>943</v>
      </c>
      <c r="L153" s="1">
        <v>42075.957627314812</v>
      </c>
    </row>
    <row r="154" spans="1:12" x14ac:dyDescent="0.25">
      <c r="A154" t="s">
        <v>1194</v>
      </c>
      <c r="B154" t="s">
        <v>549</v>
      </c>
      <c r="C154" t="s">
        <v>306</v>
      </c>
      <c r="E154">
        <v>1</v>
      </c>
      <c r="F154">
        <v>0</v>
      </c>
      <c r="G154">
        <v>1</v>
      </c>
      <c r="H154">
        <v>2.2000000000000002</v>
      </c>
      <c r="I154" t="s">
        <v>550</v>
      </c>
      <c r="L154" s="1">
        <v>42067.675057870372</v>
      </c>
    </row>
    <row r="155" spans="1:12" x14ac:dyDescent="0.25">
      <c r="A155" t="s">
        <v>1194</v>
      </c>
      <c r="B155" t="s">
        <v>684</v>
      </c>
      <c r="C155" t="s">
        <v>306</v>
      </c>
      <c r="E155">
        <v>1</v>
      </c>
      <c r="F155">
        <v>0</v>
      </c>
      <c r="G155">
        <v>1</v>
      </c>
      <c r="H155">
        <v>2.2999999999999998</v>
      </c>
      <c r="I155" t="s">
        <v>685</v>
      </c>
      <c r="L155" s="1">
        <v>42067.67496527778</v>
      </c>
    </row>
    <row r="156" spans="1:12" x14ac:dyDescent="0.25">
      <c r="A156" t="s">
        <v>1194</v>
      </c>
      <c r="B156" t="s">
        <v>753</v>
      </c>
      <c r="C156" t="s">
        <v>306</v>
      </c>
      <c r="E156">
        <v>1</v>
      </c>
      <c r="F156">
        <v>0</v>
      </c>
      <c r="G156">
        <v>1</v>
      </c>
      <c r="H156">
        <v>5</v>
      </c>
      <c r="I156" t="s">
        <v>754</v>
      </c>
      <c r="L156" s="1">
        <v>42067.675115740742</v>
      </c>
    </row>
    <row r="157" spans="1:12" x14ac:dyDescent="0.25">
      <c r="A157" t="s">
        <v>1194</v>
      </c>
      <c r="B157" t="s">
        <v>458</v>
      </c>
      <c r="C157" t="s">
        <v>306</v>
      </c>
      <c r="E157">
        <v>1</v>
      </c>
      <c r="F157">
        <v>0</v>
      </c>
      <c r="G157">
        <v>1</v>
      </c>
      <c r="H157">
        <v>16</v>
      </c>
      <c r="I157" t="s">
        <v>459</v>
      </c>
      <c r="L157" s="1">
        <v>42067.675555555557</v>
      </c>
    </row>
    <row r="158" spans="1:12" x14ac:dyDescent="0.25">
      <c r="A158" t="s">
        <v>1194</v>
      </c>
      <c r="B158" t="s">
        <v>316</v>
      </c>
      <c r="C158" t="s">
        <v>306</v>
      </c>
      <c r="E158">
        <v>1</v>
      </c>
      <c r="F158">
        <v>0</v>
      </c>
      <c r="G158">
        <v>1</v>
      </c>
      <c r="H158">
        <v>16.2</v>
      </c>
      <c r="I158" t="s">
        <v>317</v>
      </c>
      <c r="L158" s="1">
        <v>42067.675185185188</v>
      </c>
    </row>
    <row r="159" spans="1:12" x14ac:dyDescent="0.25">
      <c r="A159" t="s">
        <v>1194</v>
      </c>
      <c r="B159" t="s">
        <v>830</v>
      </c>
      <c r="C159" t="s">
        <v>306</v>
      </c>
      <c r="E159">
        <v>1</v>
      </c>
      <c r="F159">
        <v>0</v>
      </c>
      <c r="G159">
        <v>1</v>
      </c>
      <c r="H159">
        <v>28</v>
      </c>
      <c r="I159" t="s">
        <v>831</v>
      </c>
      <c r="L159" s="1">
        <v>42067.675520833334</v>
      </c>
    </row>
    <row r="160" spans="1:12" x14ac:dyDescent="0.25">
      <c r="A160" t="s">
        <v>1194</v>
      </c>
      <c r="B160" t="s">
        <v>843</v>
      </c>
      <c r="C160" t="s">
        <v>306</v>
      </c>
      <c r="E160">
        <v>1</v>
      </c>
      <c r="F160">
        <v>0</v>
      </c>
      <c r="G160">
        <v>1</v>
      </c>
      <c r="H160">
        <v>34</v>
      </c>
      <c r="I160" t="s">
        <v>844</v>
      </c>
      <c r="L160" s="1">
        <v>42067.675474537034</v>
      </c>
    </row>
    <row r="161" spans="1:12" x14ac:dyDescent="0.25">
      <c r="A161" t="s">
        <v>1194</v>
      </c>
      <c r="B161" t="s">
        <v>723</v>
      </c>
      <c r="C161" t="s">
        <v>724</v>
      </c>
      <c r="E161">
        <v>1</v>
      </c>
      <c r="F161">
        <v>0</v>
      </c>
      <c r="G161">
        <v>1</v>
      </c>
      <c r="H161">
        <v>36.088056000000002</v>
      </c>
      <c r="I161" t="s">
        <v>725</v>
      </c>
      <c r="L161" s="1">
        <v>42039.638344907406</v>
      </c>
    </row>
    <row r="162" spans="1:12" x14ac:dyDescent="0.25">
      <c r="A162" t="s">
        <v>1194</v>
      </c>
      <c r="B162" t="s">
        <v>1040</v>
      </c>
      <c r="C162" t="s">
        <v>306</v>
      </c>
      <c r="E162">
        <v>1</v>
      </c>
      <c r="F162">
        <v>0</v>
      </c>
      <c r="G162">
        <v>1</v>
      </c>
      <c r="H162">
        <v>45</v>
      </c>
      <c r="I162" t="s">
        <v>1041</v>
      </c>
      <c r="L162" s="1">
        <v>42067.675428240742</v>
      </c>
    </row>
    <row r="163" spans="1:12" x14ac:dyDescent="0.25">
      <c r="A163" t="s">
        <v>1194</v>
      </c>
      <c r="B163" t="s">
        <v>775</v>
      </c>
      <c r="C163" t="s">
        <v>306</v>
      </c>
      <c r="E163">
        <v>1</v>
      </c>
      <c r="F163">
        <v>0</v>
      </c>
      <c r="G163">
        <v>1</v>
      </c>
      <c r="H163">
        <v>52</v>
      </c>
      <c r="I163" t="s">
        <v>776</v>
      </c>
      <c r="L163" s="1">
        <v>42067.675243055557</v>
      </c>
    </row>
    <row r="164" spans="1:12" x14ac:dyDescent="0.25">
      <c r="A164" t="s">
        <v>1194</v>
      </c>
      <c r="B164" t="s">
        <v>336</v>
      </c>
      <c r="C164" t="s">
        <v>306</v>
      </c>
      <c r="E164">
        <v>1</v>
      </c>
      <c r="F164">
        <v>0</v>
      </c>
      <c r="G164">
        <v>1</v>
      </c>
      <c r="H164">
        <v>54</v>
      </c>
      <c r="I164" t="s">
        <v>337</v>
      </c>
      <c r="L164" s="1">
        <v>42067.675381944442</v>
      </c>
    </row>
    <row r="165" spans="1:12" x14ac:dyDescent="0.25">
      <c r="A165" t="s">
        <v>1194</v>
      </c>
      <c r="B165" t="s">
        <v>695</v>
      </c>
      <c r="C165" t="s">
        <v>306</v>
      </c>
      <c r="E165">
        <v>1</v>
      </c>
      <c r="F165">
        <v>0</v>
      </c>
      <c r="G165">
        <v>1</v>
      </c>
      <c r="H165">
        <v>150</v>
      </c>
      <c r="I165" t="s">
        <v>696</v>
      </c>
      <c r="L165" s="1">
        <v>42067.675335648149</v>
      </c>
    </row>
    <row r="166" spans="1:12" x14ac:dyDescent="0.25">
      <c r="A166" t="s">
        <v>1194</v>
      </c>
      <c r="B166" t="s">
        <v>709</v>
      </c>
      <c r="C166" t="s">
        <v>306</v>
      </c>
      <c r="E166">
        <v>1</v>
      </c>
      <c r="F166">
        <v>0</v>
      </c>
      <c r="G166">
        <v>1</v>
      </c>
      <c r="H166">
        <v>290</v>
      </c>
      <c r="I166" t="s">
        <v>710</v>
      </c>
      <c r="L166" s="1">
        <v>42067.675300925926</v>
      </c>
    </row>
    <row r="167" spans="1:12" x14ac:dyDescent="0.25">
      <c r="A167" t="s">
        <v>1194</v>
      </c>
      <c r="B167" t="s">
        <v>507</v>
      </c>
      <c r="E167">
        <v>1</v>
      </c>
      <c r="F167">
        <v>1</v>
      </c>
      <c r="G167">
        <v>1</v>
      </c>
      <c r="H167" s="2">
        <v>42038</v>
      </c>
      <c r="L167" s="1">
        <v>42003.457673611112</v>
      </c>
    </row>
    <row r="168" spans="1:12" x14ac:dyDescent="0.25">
      <c r="A168" t="s">
        <v>1194</v>
      </c>
      <c r="B168" t="s">
        <v>170</v>
      </c>
      <c r="E168">
        <v>1</v>
      </c>
      <c r="F168">
        <v>1</v>
      </c>
      <c r="G168">
        <v>1</v>
      </c>
      <c r="H168" t="s">
        <v>171</v>
      </c>
      <c r="I168" t="s">
        <v>172</v>
      </c>
      <c r="L168" s="1">
        <v>42060.695671296293</v>
      </c>
    </row>
    <row r="169" spans="1:12" x14ac:dyDescent="0.25">
      <c r="A169" t="s">
        <v>1194</v>
      </c>
      <c r="B169" t="s">
        <v>214</v>
      </c>
      <c r="C169" t="s">
        <v>30</v>
      </c>
      <c r="E169">
        <v>1</v>
      </c>
      <c r="F169">
        <v>1</v>
      </c>
      <c r="G169">
        <v>1</v>
      </c>
      <c r="H169" t="s">
        <v>215</v>
      </c>
      <c r="I169" t="s">
        <v>216</v>
      </c>
      <c r="L169" s="1">
        <v>42067.596724537034</v>
      </c>
    </row>
    <row r="170" spans="1:12" x14ac:dyDescent="0.25">
      <c r="A170" t="s">
        <v>1194</v>
      </c>
      <c r="B170" t="s">
        <v>719</v>
      </c>
      <c r="E170">
        <v>1</v>
      </c>
      <c r="F170">
        <v>1</v>
      </c>
      <c r="G170">
        <v>1</v>
      </c>
      <c r="H170" t="s">
        <v>720</v>
      </c>
      <c r="I170" t="s">
        <v>213</v>
      </c>
      <c r="L170" s="1">
        <v>42072.96166666667</v>
      </c>
    </row>
    <row r="171" spans="1:12" x14ac:dyDescent="0.25">
      <c r="A171" t="s">
        <v>1194</v>
      </c>
      <c r="B171" t="s">
        <v>489</v>
      </c>
      <c r="C171" t="s">
        <v>267</v>
      </c>
      <c r="E171">
        <v>1</v>
      </c>
      <c r="F171">
        <v>1</v>
      </c>
      <c r="G171">
        <v>1</v>
      </c>
      <c r="H171" t="s">
        <v>490</v>
      </c>
      <c r="L171" s="1">
        <v>42002.632337962961</v>
      </c>
    </row>
    <row r="172" spans="1:12" x14ac:dyDescent="0.25">
      <c r="A172" t="s">
        <v>1194</v>
      </c>
      <c r="B172" t="s">
        <v>188</v>
      </c>
      <c r="C172" t="s">
        <v>189</v>
      </c>
      <c r="E172">
        <v>1</v>
      </c>
      <c r="F172">
        <v>1</v>
      </c>
      <c r="G172">
        <v>1</v>
      </c>
      <c r="H172" t="s">
        <v>190</v>
      </c>
      <c r="I172" t="s">
        <v>191</v>
      </c>
      <c r="L172" s="1">
        <v>42067.594270833331</v>
      </c>
    </row>
    <row r="173" spans="1:12" x14ac:dyDescent="0.25">
      <c r="A173" t="s">
        <v>1194</v>
      </c>
      <c r="B173" t="s">
        <v>786</v>
      </c>
      <c r="C173" t="s">
        <v>787</v>
      </c>
      <c r="E173">
        <v>1</v>
      </c>
      <c r="F173">
        <v>1</v>
      </c>
      <c r="G173">
        <v>1</v>
      </c>
      <c r="H173" t="s">
        <v>788</v>
      </c>
      <c r="L173" s="1">
        <v>42046.619791666664</v>
      </c>
    </row>
    <row r="174" spans="1:12" x14ac:dyDescent="0.25">
      <c r="A174" t="s">
        <v>1194</v>
      </c>
      <c r="B174" t="s">
        <v>410</v>
      </c>
      <c r="E174">
        <v>1</v>
      </c>
      <c r="F174">
        <v>1</v>
      </c>
      <c r="G174">
        <v>1</v>
      </c>
      <c r="H174" t="s">
        <v>411</v>
      </c>
      <c r="I174" t="s">
        <v>412</v>
      </c>
      <c r="L174" s="1">
        <v>42053.760208333333</v>
      </c>
    </row>
    <row r="175" spans="1:12" x14ac:dyDescent="0.25">
      <c r="A175" t="s">
        <v>1194</v>
      </c>
      <c r="B175" t="s">
        <v>349</v>
      </c>
      <c r="C175" t="s">
        <v>350</v>
      </c>
      <c r="E175">
        <v>1</v>
      </c>
      <c r="F175">
        <v>0</v>
      </c>
      <c r="G175">
        <v>1</v>
      </c>
      <c r="H175" t="s">
        <v>351</v>
      </c>
      <c r="I175" t="s">
        <v>352</v>
      </c>
      <c r="L175" s="1">
        <v>42067.658333333333</v>
      </c>
    </row>
    <row r="176" spans="1:12" x14ac:dyDescent="0.25">
      <c r="A176" t="s">
        <v>1194</v>
      </c>
      <c r="B176" t="s">
        <v>241</v>
      </c>
      <c r="C176" t="s">
        <v>44</v>
      </c>
      <c r="E176">
        <v>1</v>
      </c>
      <c r="F176">
        <v>1</v>
      </c>
      <c r="G176">
        <v>1</v>
      </c>
      <c r="H176" t="s">
        <v>242</v>
      </c>
      <c r="I176" t="s">
        <v>243</v>
      </c>
      <c r="L176" s="1">
        <v>42067.631064814814</v>
      </c>
    </row>
    <row r="177" spans="1:12" x14ac:dyDescent="0.25">
      <c r="A177" t="s">
        <v>1194</v>
      </c>
      <c r="B177" t="s">
        <v>340</v>
      </c>
      <c r="C177" t="s">
        <v>281</v>
      </c>
      <c r="E177">
        <v>1</v>
      </c>
      <c r="F177">
        <v>1</v>
      </c>
      <c r="G177">
        <v>1</v>
      </c>
      <c r="H177" t="s">
        <v>341</v>
      </c>
      <c r="I177" t="s">
        <v>342</v>
      </c>
      <c r="L177" s="1">
        <v>42067.6565162037</v>
      </c>
    </row>
    <row r="178" spans="1:12" x14ac:dyDescent="0.25">
      <c r="A178" t="s">
        <v>1194</v>
      </c>
      <c r="B178" t="s">
        <v>343</v>
      </c>
      <c r="C178" t="s">
        <v>34</v>
      </c>
      <c r="E178">
        <v>1</v>
      </c>
      <c r="F178">
        <v>1</v>
      </c>
      <c r="G178">
        <v>1</v>
      </c>
      <c r="H178" t="s">
        <v>344</v>
      </c>
      <c r="I178" t="s">
        <v>345</v>
      </c>
      <c r="L178" s="1">
        <v>42067.656921296293</v>
      </c>
    </row>
    <row r="179" spans="1:12" x14ac:dyDescent="0.25">
      <c r="A179" t="s">
        <v>1194</v>
      </c>
      <c r="B179" t="s">
        <v>386</v>
      </c>
      <c r="C179" t="s">
        <v>44</v>
      </c>
      <c r="E179">
        <v>1</v>
      </c>
      <c r="F179">
        <v>1</v>
      </c>
      <c r="G179">
        <v>1</v>
      </c>
      <c r="H179" t="s">
        <v>387</v>
      </c>
      <c r="L179" s="1">
        <v>42048.571712962963</v>
      </c>
    </row>
    <row r="180" spans="1:12" x14ac:dyDescent="0.25">
      <c r="A180" t="s">
        <v>1194</v>
      </c>
      <c r="B180" t="s">
        <v>259</v>
      </c>
      <c r="C180" t="s">
        <v>44</v>
      </c>
      <c r="E180">
        <v>1</v>
      </c>
      <c r="F180">
        <v>1</v>
      </c>
      <c r="G180">
        <v>1</v>
      </c>
      <c r="H180" t="s">
        <v>260</v>
      </c>
      <c r="I180" t="s">
        <v>261</v>
      </c>
      <c r="L180" s="1">
        <v>42067.641273148147</v>
      </c>
    </row>
    <row r="181" spans="1:12" x14ac:dyDescent="0.25">
      <c r="A181" t="s">
        <v>1194</v>
      </c>
      <c r="B181" t="s">
        <v>201</v>
      </c>
      <c r="C181" t="s">
        <v>202</v>
      </c>
      <c r="E181">
        <v>1</v>
      </c>
      <c r="F181">
        <v>1</v>
      </c>
      <c r="G181">
        <v>1</v>
      </c>
      <c r="H181" t="s">
        <v>203</v>
      </c>
      <c r="I181" t="s">
        <v>204</v>
      </c>
      <c r="L181" s="1">
        <v>42072.895891203705</v>
      </c>
    </row>
    <row r="182" spans="1:12" x14ac:dyDescent="0.25">
      <c r="A182" t="s">
        <v>1194</v>
      </c>
      <c r="B182" t="s">
        <v>815</v>
      </c>
      <c r="E182">
        <v>1</v>
      </c>
      <c r="F182">
        <v>1</v>
      </c>
      <c r="G182">
        <v>1</v>
      </c>
      <c r="H182" t="s">
        <v>816</v>
      </c>
      <c r="L182" s="1">
        <v>42067.654270833336</v>
      </c>
    </row>
    <row r="183" spans="1:12" x14ac:dyDescent="0.25">
      <c r="A183" t="s">
        <v>1194</v>
      </c>
      <c r="B183" t="s">
        <v>1004</v>
      </c>
      <c r="C183" t="s">
        <v>174</v>
      </c>
      <c r="E183">
        <v>1</v>
      </c>
      <c r="F183">
        <v>0</v>
      </c>
      <c r="G183">
        <v>1</v>
      </c>
      <c r="H183" t="s">
        <v>1005</v>
      </c>
      <c r="I183" t="s">
        <v>1006</v>
      </c>
      <c r="L183" s="1">
        <v>42050.532800925925</v>
      </c>
    </row>
    <row r="184" spans="1:12" x14ac:dyDescent="0.25">
      <c r="A184" t="s">
        <v>1194</v>
      </c>
      <c r="B184" t="s">
        <v>1055</v>
      </c>
      <c r="C184" t="s">
        <v>174</v>
      </c>
      <c r="E184">
        <v>1</v>
      </c>
      <c r="F184">
        <v>0</v>
      </c>
      <c r="G184">
        <v>1</v>
      </c>
      <c r="H184" t="s">
        <v>1056</v>
      </c>
      <c r="I184" t="s">
        <v>1057</v>
      </c>
      <c r="L184" s="1">
        <v>42067.618368055555</v>
      </c>
    </row>
    <row r="185" spans="1:12" x14ac:dyDescent="0.25">
      <c r="A185" t="s">
        <v>1194</v>
      </c>
      <c r="B185" t="s">
        <v>1100</v>
      </c>
      <c r="C185" t="s">
        <v>640</v>
      </c>
      <c r="E185">
        <v>1</v>
      </c>
      <c r="F185">
        <v>1</v>
      </c>
      <c r="G185">
        <v>1</v>
      </c>
      <c r="H185" t="s">
        <v>1101</v>
      </c>
      <c r="L185" s="1">
        <v>41982.613483796296</v>
      </c>
    </row>
    <row r="186" spans="1:12" x14ac:dyDescent="0.25">
      <c r="A186" t="s">
        <v>1194</v>
      </c>
      <c r="B186" t="s">
        <v>938</v>
      </c>
      <c r="E186">
        <v>1</v>
      </c>
      <c r="F186">
        <v>1</v>
      </c>
      <c r="G186">
        <v>1</v>
      </c>
      <c r="H186" t="s">
        <v>939</v>
      </c>
      <c r="L186" s="1">
        <v>42069.509895833333</v>
      </c>
    </row>
    <row r="187" spans="1:12" x14ac:dyDescent="0.25">
      <c r="A187" t="s">
        <v>1194</v>
      </c>
      <c r="B187" t="s">
        <v>910</v>
      </c>
      <c r="E187">
        <v>1</v>
      </c>
      <c r="F187">
        <v>1</v>
      </c>
      <c r="G187">
        <v>1</v>
      </c>
      <c r="H187" t="s">
        <v>911</v>
      </c>
      <c r="I187" t="s">
        <v>912</v>
      </c>
      <c r="L187" s="1">
        <v>42053.684710648151</v>
      </c>
    </row>
    <row r="188" spans="1:12" x14ac:dyDescent="0.25">
      <c r="A188" t="s">
        <v>1194</v>
      </c>
      <c r="B188" t="s">
        <v>969</v>
      </c>
      <c r="C188" t="s">
        <v>202</v>
      </c>
      <c r="E188">
        <v>1</v>
      </c>
      <c r="F188">
        <v>1</v>
      </c>
      <c r="G188">
        <v>1</v>
      </c>
      <c r="H188" t="s">
        <v>970</v>
      </c>
      <c r="L188" s="1">
        <v>42051.833923611113</v>
      </c>
    </row>
    <row r="189" spans="1:12" x14ac:dyDescent="0.25">
      <c r="A189" t="s">
        <v>1194</v>
      </c>
      <c r="B189" t="s">
        <v>832</v>
      </c>
      <c r="E189">
        <v>1</v>
      </c>
      <c r="F189">
        <v>1</v>
      </c>
      <c r="G189">
        <v>1</v>
      </c>
      <c r="H189" t="s">
        <v>833</v>
      </c>
      <c r="L189" s="1">
        <v>42053.691932870373</v>
      </c>
    </row>
    <row r="190" spans="1:12" x14ac:dyDescent="0.25">
      <c r="A190" t="s">
        <v>1194</v>
      </c>
      <c r="B190" t="s">
        <v>802</v>
      </c>
      <c r="C190" t="s">
        <v>504</v>
      </c>
      <c r="E190">
        <v>1</v>
      </c>
      <c r="F190">
        <v>1</v>
      </c>
      <c r="G190">
        <v>1</v>
      </c>
      <c r="H190" t="s">
        <v>803</v>
      </c>
      <c r="L190" s="1">
        <v>42071.533159722225</v>
      </c>
    </row>
    <row r="191" spans="1:12" x14ac:dyDescent="0.25">
      <c r="A191" t="s">
        <v>1194</v>
      </c>
      <c r="B191" t="s">
        <v>503</v>
      </c>
      <c r="C191" t="s">
        <v>504</v>
      </c>
      <c r="E191">
        <v>1</v>
      </c>
      <c r="F191">
        <v>1</v>
      </c>
      <c r="G191">
        <v>1</v>
      </c>
      <c r="H191" t="s">
        <v>505</v>
      </c>
      <c r="I191" t="s">
        <v>506</v>
      </c>
      <c r="L191" s="1">
        <v>42068.01116898148</v>
      </c>
    </row>
    <row r="192" spans="1:12" x14ac:dyDescent="0.25">
      <c r="A192" t="s">
        <v>1194</v>
      </c>
      <c r="B192" t="s">
        <v>794</v>
      </c>
      <c r="C192" t="s">
        <v>202</v>
      </c>
      <c r="E192">
        <v>1</v>
      </c>
      <c r="F192">
        <v>1</v>
      </c>
      <c r="G192">
        <v>1</v>
      </c>
      <c r="H192" t="s">
        <v>795</v>
      </c>
      <c r="L192" s="1">
        <v>42075.003865740742</v>
      </c>
    </row>
    <row r="193" spans="1:12" x14ac:dyDescent="0.25">
      <c r="A193" t="s">
        <v>1194</v>
      </c>
      <c r="B193" t="s">
        <v>358</v>
      </c>
      <c r="C193" t="s">
        <v>267</v>
      </c>
      <c r="E193">
        <v>1</v>
      </c>
      <c r="F193">
        <v>1</v>
      </c>
      <c r="G193">
        <v>1</v>
      </c>
      <c r="H193" t="s">
        <v>359</v>
      </c>
      <c r="I193" t="s">
        <v>360</v>
      </c>
      <c r="L193" s="1">
        <v>42067.661261574074</v>
      </c>
    </row>
    <row r="194" spans="1:12" x14ac:dyDescent="0.25">
      <c r="A194" t="s">
        <v>1194</v>
      </c>
      <c r="B194" t="s">
        <v>361</v>
      </c>
      <c r="C194" t="s">
        <v>267</v>
      </c>
      <c r="E194">
        <v>1</v>
      </c>
      <c r="F194">
        <v>1</v>
      </c>
      <c r="G194">
        <v>1</v>
      </c>
      <c r="H194" t="s">
        <v>359</v>
      </c>
      <c r="I194" t="s">
        <v>362</v>
      </c>
      <c r="L194" s="1">
        <v>42067.661550925928</v>
      </c>
    </row>
    <row r="195" spans="1:12" x14ac:dyDescent="0.25">
      <c r="A195" t="s">
        <v>1194</v>
      </c>
      <c r="B195" t="s">
        <v>1045</v>
      </c>
      <c r="C195" t="s">
        <v>727</v>
      </c>
      <c r="E195">
        <v>1</v>
      </c>
      <c r="F195">
        <v>0</v>
      </c>
      <c r="G195">
        <v>1</v>
      </c>
      <c r="H195" t="s">
        <v>1046</v>
      </c>
      <c r="I195" t="s">
        <v>506</v>
      </c>
      <c r="L195" s="1">
        <v>42039.644930555558</v>
      </c>
    </row>
    <row r="196" spans="1:12" x14ac:dyDescent="0.25">
      <c r="A196" t="s">
        <v>1194</v>
      </c>
      <c r="B196" t="s">
        <v>983</v>
      </c>
      <c r="C196" t="s">
        <v>984</v>
      </c>
      <c r="E196">
        <v>1</v>
      </c>
      <c r="F196">
        <v>1</v>
      </c>
      <c r="G196">
        <v>1</v>
      </c>
      <c r="H196" t="s">
        <v>985</v>
      </c>
      <c r="L196" s="1">
        <v>42069.51059027778</v>
      </c>
    </row>
    <row r="197" spans="1:12" x14ac:dyDescent="0.25">
      <c r="A197" t="s">
        <v>1194</v>
      </c>
      <c r="B197" t="s">
        <v>957</v>
      </c>
      <c r="E197">
        <v>1</v>
      </c>
      <c r="F197">
        <v>1</v>
      </c>
      <c r="G197">
        <v>1</v>
      </c>
      <c r="H197" t="s">
        <v>958</v>
      </c>
      <c r="I197" t="s">
        <v>506</v>
      </c>
      <c r="L197" s="1">
        <v>42039.645914351851</v>
      </c>
    </row>
    <row r="198" spans="1:12" x14ac:dyDescent="0.25">
      <c r="A198" t="s">
        <v>1194</v>
      </c>
      <c r="B198" t="s">
        <v>475</v>
      </c>
      <c r="E198">
        <v>1</v>
      </c>
      <c r="F198">
        <v>1</v>
      </c>
      <c r="G198">
        <v>1</v>
      </c>
      <c r="H198" t="s">
        <v>476</v>
      </c>
      <c r="L198" s="1">
        <v>42002.625011574077</v>
      </c>
    </row>
    <row r="199" spans="1:12" x14ac:dyDescent="0.25">
      <c r="A199" t="s">
        <v>1194</v>
      </c>
      <c r="B199" t="s">
        <v>1115</v>
      </c>
      <c r="C199" t="s">
        <v>202</v>
      </c>
      <c r="E199">
        <v>1</v>
      </c>
      <c r="F199">
        <v>1</v>
      </c>
      <c r="G199">
        <v>1</v>
      </c>
      <c r="H199" t="s">
        <v>1116</v>
      </c>
      <c r="L199" s="1">
        <v>42075.003587962965</v>
      </c>
    </row>
    <row r="200" spans="1:12" x14ac:dyDescent="0.25">
      <c r="A200" t="s">
        <v>1194</v>
      </c>
      <c r="B200" t="s">
        <v>104</v>
      </c>
      <c r="C200" t="s">
        <v>105</v>
      </c>
      <c r="E200">
        <v>1</v>
      </c>
      <c r="F200">
        <v>1</v>
      </c>
      <c r="G200">
        <v>1</v>
      </c>
      <c r="H200" t="s">
        <v>106</v>
      </c>
      <c r="I200" t="s">
        <v>107</v>
      </c>
      <c r="L200" s="1">
        <v>42067.582557870373</v>
      </c>
    </row>
    <row r="201" spans="1:12" x14ac:dyDescent="0.25">
      <c r="A201" t="s">
        <v>1194</v>
      </c>
      <c r="B201" t="s">
        <v>546</v>
      </c>
      <c r="C201" t="s">
        <v>306</v>
      </c>
      <c r="E201">
        <v>1</v>
      </c>
      <c r="F201">
        <v>1</v>
      </c>
      <c r="G201">
        <v>1</v>
      </c>
      <c r="H201" t="s">
        <v>547</v>
      </c>
      <c r="I201" t="s">
        <v>548</v>
      </c>
      <c r="L201" s="1">
        <v>42067.609456018516</v>
      </c>
    </row>
    <row r="202" spans="1:12" x14ac:dyDescent="0.25">
      <c r="A202" t="s">
        <v>1194</v>
      </c>
      <c r="B202" t="s">
        <v>681</v>
      </c>
      <c r="C202" t="s">
        <v>306</v>
      </c>
      <c r="E202">
        <v>1</v>
      </c>
      <c r="F202">
        <v>1</v>
      </c>
      <c r="G202">
        <v>1</v>
      </c>
      <c r="H202" t="s">
        <v>682</v>
      </c>
      <c r="I202" t="s">
        <v>683</v>
      </c>
      <c r="L202" s="1">
        <v>42067.609548611108</v>
      </c>
    </row>
    <row r="203" spans="1:12" x14ac:dyDescent="0.25">
      <c r="A203" t="s">
        <v>1194</v>
      </c>
      <c r="B203" t="s">
        <v>108</v>
      </c>
      <c r="C203" t="s">
        <v>105</v>
      </c>
      <c r="E203">
        <v>1</v>
      </c>
      <c r="F203">
        <v>1</v>
      </c>
      <c r="G203">
        <v>1</v>
      </c>
      <c r="H203" t="s">
        <v>109</v>
      </c>
      <c r="I203" t="s">
        <v>110</v>
      </c>
      <c r="L203" s="1">
        <v>42067.582731481481</v>
      </c>
    </row>
    <row r="204" spans="1:12" x14ac:dyDescent="0.25">
      <c r="A204" t="s">
        <v>1194</v>
      </c>
      <c r="B204" t="s">
        <v>324</v>
      </c>
      <c r="C204" t="s">
        <v>34</v>
      </c>
      <c r="E204">
        <v>1</v>
      </c>
      <c r="F204">
        <v>1</v>
      </c>
      <c r="G204">
        <v>1</v>
      </c>
      <c r="H204" t="s">
        <v>325</v>
      </c>
      <c r="I204" t="s">
        <v>326</v>
      </c>
      <c r="L204" s="1">
        <v>42067.64471064815</v>
      </c>
    </row>
    <row r="205" spans="1:12" x14ac:dyDescent="0.25">
      <c r="A205" t="s">
        <v>1194</v>
      </c>
      <c r="B205" t="s">
        <v>706</v>
      </c>
      <c r="C205" t="s">
        <v>306</v>
      </c>
      <c r="E205">
        <v>1</v>
      </c>
      <c r="F205">
        <v>1</v>
      </c>
      <c r="G205">
        <v>1</v>
      </c>
      <c r="H205" t="s">
        <v>707</v>
      </c>
      <c r="I205" t="s">
        <v>708</v>
      </c>
      <c r="L205" s="1">
        <v>42067.608912037038</v>
      </c>
    </row>
    <row r="206" spans="1:12" x14ac:dyDescent="0.25">
      <c r="A206" t="s">
        <v>1194</v>
      </c>
      <c r="B206" t="s">
        <v>455</v>
      </c>
      <c r="C206" t="s">
        <v>306</v>
      </c>
      <c r="E206">
        <v>1</v>
      </c>
      <c r="F206">
        <v>1</v>
      </c>
      <c r="G206">
        <v>1</v>
      </c>
      <c r="H206" t="s">
        <v>456</v>
      </c>
      <c r="I206" t="s">
        <v>457</v>
      </c>
      <c r="L206" s="1">
        <v>42067.607858796298</v>
      </c>
    </row>
    <row r="207" spans="1:12" x14ac:dyDescent="0.25">
      <c r="A207" t="s">
        <v>1194</v>
      </c>
      <c r="B207" t="s">
        <v>111</v>
      </c>
      <c r="C207" t="s">
        <v>105</v>
      </c>
      <c r="E207">
        <v>1</v>
      </c>
      <c r="F207">
        <v>1</v>
      </c>
      <c r="G207">
        <v>1</v>
      </c>
      <c r="H207" t="s">
        <v>112</v>
      </c>
      <c r="I207" t="s">
        <v>113</v>
      </c>
      <c r="L207" s="1">
        <v>42067.58284722222</v>
      </c>
    </row>
    <row r="208" spans="1:12" x14ac:dyDescent="0.25">
      <c r="A208" t="s">
        <v>1194</v>
      </c>
      <c r="B208" t="s">
        <v>114</v>
      </c>
      <c r="C208" t="s">
        <v>105</v>
      </c>
      <c r="E208">
        <v>1</v>
      </c>
      <c r="F208">
        <v>1</v>
      </c>
      <c r="G208">
        <v>1</v>
      </c>
      <c r="H208" t="s">
        <v>115</v>
      </c>
      <c r="I208" t="s">
        <v>116</v>
      </c>
      <c r="L208" s="1">
        <v>42067.583032407405</v>
      </c>
    </row>
    <row r="209" spans="1:12" x14ac:dyDescent="0.25">
      <c r="A209" t="s">
        <v>1194</v>
      </c>
      <c r="B209" t="s">
        <v>750</v>
      </c>
      <c r="C209" t="s">
        <v>306</v>
      </c>
      <c r="E209">
        <v>1</v>
      </c>
      <c r="F209">
        <v>1</v>
      </c>
      <c r="G209">
        <v>1</v>
      </c>
      <c r="H209" t="s">
        <v>751</v>
      </c>
      <c r="I209" t="s">
        <v>752</v>
      </c>
      <c r="L209" s="1">
        <v>42067.6093287037</v>
      </c>
    </row>
    <row r="210" spans="1:12" x14ac:dyDescent="0.25">
      <c r="A210" t="s">
        <v>1194</v>
      </c>
      <c r="B210" t="s">
        <v>827</v>
      </c>
      <c r="C210" t="s">
        <v>306</v>
      </c>
      <c r="E210">
        <v>1</v>
      </c>
      <c r="F210">
        <v>1</v>
      </c>
      <c r="G210">
        <v>1</v>
      </c>
      <c r="H210" t="s">
        <v>828</v>
      </c>
      <c r="I210" t="s">
        <v>829</v>
      </c>
      <c r="L210" s="1">
        <v>42067.608194444445</v>
      </c>
    </row>
    <row r="211" spans="1:12" x14ac:dyDescent="0.25">
      <c r="A211" t="s">
        <v>1194</v>
      </c>
      <c r="B211" t="s">
        <v>652</v>
      </c>
      <c r="E211">
        <v>1</v>
      </c>
      <c r="F211">
        <v>0</v>
      </c>
      <c r="G211">
        <v>1</v>
      </c>
      <c r="H211" t="s">
        <v>653</v>
      </c>
      <c r="I211" t="s">
        <v>506</v>
      </c>
      <c r="L211" s="1">
        <v>42039.646041666667</v>
      </c>
    </row>
    <row r="212" spans="1:12" x14ac:dyDescent="0.25">
      <c r="A212" t="s">
        <v>1194</v>
      </c>
      <c r="B212" t="s">
        <v>559</v>
      </c>
      <c r="C212" t="s">
        <v>208</v>
      </c>
      <c r="E212">
        <v>1</v>
      </c>
      <c r="F212">
        <v>1</v>
      </c>
      <c r="G212">
        <v>1</v>
      </c>
      <c r="H212" t="s">
        <v>560</v>
      </c>
      <c r="I212" t="s">
        <v>561</v>
      </c>
      <c r="L212" s="1">
        <v>42037.679328703707</v>
      </c>
    </row>
    <row r="213" spans="1:12" x14ac:dyDescent="0.25">
      <c r="A213" t="s">
        <v>1194</v>
      </c>
      <c r="B213" t="s">
        <v>840</v>
      </c>
      <c r="C213" t="s">
        <v>306</v>
      </c>
      <c r="E213">
        <v>1</v>
      </c>
      <c r="F213">
        <v>1</v>
      </c>
      <c r="G213">
        <v>1</v>
      </c>
      <c r="H213" t="s">
        <v>841</v>
      </c>
      <c r="I213" t="s">
        <v>842</v>
      </c>
      <c r="L213" s="1">
        <v>42067.608344907407</v>
      </c>
    </row>
    <row r="214" spans="1:12" x14ac:dyDescent="0.25">
      <c r="A214" t="s">
        <v>1194</v>
      </c>
      <c r="B214" t="s">
        <v>991</v>
      </c>
      <c r="E214">
        <v>1</v>
      </c>
      <c r="F214">
        <v>1</v>
      </c>
      <c r="G214">
        <v>1</v>
      </c>
      <c r="H214" t="s">
        <v>992</v>
      </c>
      <c r="I214" t="s">
        <v>993</v>
      </c>
      <c r="L214" s="1">
        <v>42053.750347222223</v>
      </c>
    </row>
    <row r="215" spans="1:12" x14ac:dyDescent="0.25">
      <c r="A215" t="s">
        <v>1194</v>
      </c>
      <c r="B215" t="s">
        <v>338</v>
      </c>
      <c r="E215">
        <v>1</v>
      </c>
      <c r="F215">
        <v>1</v>
      </c>
      <c r="G215">
        <v>1</v>
      </c>
      <c r="H215" t="s">
        <v>339</v>
      </c>
      <c r="L215" s="1">
        <v>42069.510115740741</v>
      </c>
    </row>
    <row r="216" spans="1:12" x14ac:dyDescent="0.25">
      <c r="A216" t="s">
        <v>1194</v>
      </c>
      <c r="B216" t="s">
        <v>120</v>
      </c>
      <c r="C216" t="s">
        <v>105</v>
      </c>
      <c r="E216">
        <v>1</v>
      </c>
      <c r="F216">
        <v>1</v>
      </c>
      <c r="G216">
        <v>1</v>
      </c>
      <c r="H216" t="s">
        <v>121</v>
      </c>
      <c r="I216" t="s">
        <v>122</v>
      </c>
      <c r="L216" s="1">
        <v>42067.583414351851</v>
      </c>
    </row>
    <row r="217" spans="1:12" x14ac:dyDescent="0.25">
      <c r="A217" t="s">
        <v>1194</v>
      </c>
      <c r="B217" t="s">
        <v>757</v>
      </c>
      <c r="C217" t="s">
        <v>105</v>
      </c>
      <c r="E217">
        <v>1</v>
      </c>
      <c r="F217">
        <v>1</v>
      </c>
      <c r="G217">
        <v>1</v>
      </c>
      <c r="H217" t="s">
        <v>758</v>
      </c>
      <c r="L217" s="1">
        <v>41964.539502314816</v>
      </c>
    </row>
    <row r="218" spans="1:12" x14ac:dyDescent="0.25">
      <c r="A218" t="s">
        <v>1194</v>
      </c>
      <c r="B218" t="s">
        <v>1037</v>
      </c>
      <c r="C218" t="s">
        <v>306</v>
      </c>
      <c r="E218">
        <v>1</v>
      </c>
      <c r="F218">
        <v>1</v>
      </c>
      <c r="G218">
        <v>1</v>
      </c>
      <c r="H218" t="s">
        <v>1038</v>
      </c>
      <c r="I218" t="s">
        <v>1039</v>
      </c>
      <c r="L218" s="1">
        <v>42067.608460648145</v>
      </c>
    </row>
    <row r="219" spans="1:12" x14ac:dyDescent="0.25">
      <c r="A219" t="s">
        <v>1194</v>
      </c>
      <c r="B219" t="s">
        <v>1129</v>
      </c>
      <c r="C219" t="s">
        <v>1127</v>
      </c>
      <c r="E219">
        <v>1</v>
      </c>
      <c r="F219">
        <v>1</v>
      </c>
      <c r="G219">
        <v>1</v>
      </c>
      <c r="H219" t="s">
        <v>1130</v>
      </c>
      <c r="L219" s="1">
        <v>42027.547789351855</v>
      </c>
    </row>
    <row r="220" spans="1:12" x14ac:dyDescent="0.25">
      <c r="A220" t="s">
        <v>1194</v>
      </c>
      <c r="B220" t="s">
        <v>333</v>
      </c>
      <c r="C220" t="s">
        <v>306</v>
      </c>
      <c r="E220">
        <v>1</v>
      </c>
      <c r="F220">
        <v>1</v>
      </c>
      <c r="G220">
        <v>1</v>
      </c>
      <c r="H220" t="s">
        <v>334</v>
      </c>
      <c r="I220" t="s">
        <v>335</v>
      </c>
      <c r="L220" s="1">
        <v>42067.60869212963</v>
      </c>
    </row>
    <row r="221" spans="1:12" x14ac:dyDescent="0.25">
      <c r="A221" t="s">
        <v>1194</v>
      </c>
      <c r="B221" t="s">
        <v>123</v>
      </c>
      <c r="C221" t="s">
        <v>105</v>
      </c>
      <c r="E221">
        <v>1</v>
      </c>
      <c r="F221">
        <v>1</v>
      </c>
      <c r="G221">
        <v>1</v>
      </c>
      <c r="H221" t="s">
        <v>124</v>
      </c>
      <c r="I221" t="s">
        <v>125</v>
      </c>
      <c r="L221" s="1">
        <v>42067.583564814813</v>
      </c>
    </row>
    <row r="222" spans="1:12" x14ac:dyDescent="0.25">
      <c r="A222" t="s">
        <v>1194</v>
      </c>
      <c r="B222" t="s">
        <v>761</v>
      </c>
      <c r="C222" t="s">
        <v>208</v>
      </c>
      <c r="E222">
        <v>1</v>
      </c>
      <c r="F222">
        <v>1</v>
      </c>
      <c r="G222">
        <v>1</v>
      </c>
      <c r="H222" t="s">
        <v>762</v>
      </c>
      <c r="L222" s="1">
        <v>42044.942939814813</v>
      </c>
    </row>
    <row r="223" spans="1:12" x14ac:dyDescent="0.25">
      <c r="A223" t="s">
        <v>1194</v>
      </c>
      <c r="B223" t="s">
        <v>978</v>
      </c>
      <c r="C223" t="s">
        <v>589</v>
      </c>
      <c r="E223">
        <v>1</v>
      </c>
      <c r="F223">
        <v>0</v>
      </c>
      <c r="G223">
        <v>1</v>
      </c>
      <c r="H223" t="s">
        <v>979</v>
      </c>
      <c r="I223" t="s">
        <v>980</v>
      </c>
      <c r="L223" s="1">
        <v>42051.836018518516</v>
      </c>
    </row>
    <row r="224" spans="1:12" x14ac:dyDescent="0.25">
      <c r="A224" t="s">
        <v>1194</v>
      </c>
      <c r="B224" t="s">
        <v>783</v>
      </c>
      <c r="C224" t="s">
        <v>202</v>
      </c>
      <c r="E224">
        <v>1</v>
      </c>
      <c r="F224">
        <v>1</v>
      </c>
      <c r="G224">
        <v>1</v>
      </c>
      <c r="H224" t="s">
        <v>784</v>
      </c>
      <c r="I224" t="s">
        <v>785</v>
      </c>
      <c r="L224" s="1">
        <v>42075.967673611114</v>
      </c>
    </row>
    <row r="225" spans="1:12" x14ac:dyDescent="0.25">
      <c r="A225" t="s">
        <v>1194</v>
      </c>
      <c r="B225" t="s">
        <v>313</v>
      </c>
      <c r="C225" t="s">
        <v>306</v>
      </c>
      <c r="E225">
        <v>1</v>
      </c>
      <c r="F225">
        <v>1</v>
      </c>
      <c r="G225">
        <v>1</v>
      </c>
      <c r="H225" t="s">
        <v>314</v>
      </c>
      <c r="I225" t="s">
        <v>315</v>
      </c>
      <c r="L225" s="1">
        <v>42067.609155092592</v>
      </c>
    </row>
    <row r="226" spans="1:12" x14ac:dyDescent="0.25">
      <c r="A226" t="s">
        <v>1194</v>
      </c>
      <c r="B226" t="s">
        <v>153</v>
      </c>
      <c r="C226" t="s">
        <v>105</v>
      </c>
      <c r="E226">
        <v>1</v>
      </c>
      <c r="F226">
        <v>1</v>
      </c>
      <c r="G226">
        <v>1</v>
      </c>
      <c r="H226" t="s">
        <v>154</v>
      </c>
      <c r="I226" t="s">
        <v>155</v>
      </c>
      <c r="L226" s="1">
        <v>42067.584988425922</v>
      </c>
    </row>
    <row r="227" spans="1:12" x14ac:dyDescent="0.25">
      <c r="A227" t="s">
        <v>1194</v>
      </c>
      <c r="B227" t="s">
        <v>353</v>
      </c>
      <c r="C227" t="s">
        <v>105</v>
      </c>
      <c r="E227">
        <v>1</v>
      </c>
      <c r="F227">
        <v>1</v>
      </c>
      <c r="G227">
        <v>1</v>
      </c>
      <c r="H227" t="s">
        <v>154</v>
      </c>
      <c r="I227" t="s">
        <v>354</v>
      </c>
      <c r="L227" s="1">
        <v>42060.601331018515</v>
      </c>
    </row>
    <row r="228" spans="1:12" x14ac:dyDescent="0.25">
      <c r="A228" t="s">
        <v>1194</v>
      </c>
      <c r="B228" t="s">
        <v>1001</v>
      </c>
      <c r="C228" t="s">
        <v>105</v>
      </c>
      <c r="E228">
        <v>1</v>
      </c>
      <c r="F228">
        <v>1</v>
      </c>
      <c r="G228">
        <v>1</v>
      </c>
      <c r="H228" t="s">
        <v>1002</v>
      </c>
      <c r="I228" t="s">
        <v>1003</v>
      </c>
      <c r="L228" s="1">
        <v>42068.018148148149</v>
      </c>
    </row>
    <row r="229" spans="1:12" x14ac:dyDescent="0.25">
      <c r="A229" t="s">
        <v>1194</v>
      </c>
      <c r="B229" t="s">
        <v>126</v>
      </c>
      <c r="C229" t="s">
        <v>105</v>
      </c>
      <c r="E229">
        <v>1</v>
      </c>
      <c r="F229">
        <v>1</v>
      </c>
      <c r="G229">
        <v>1</v>
      </c>
      <c r="H229" t="s">
        <v>127</v>
      </c>
      <c r="I229" t="s">
        <v>128</v>
      </c>
      <c r="L229" s="1">
        <v>42067.583715277775</v>
      </c>
    </row>
    <row r="230" spans="1:12" x14ac:dyDescent="0.25">
      <c r="A230" t="s">
        <v>1194</v>
      </c>
      <c r="B230" t="s">
        <v>692</v>
      </c>
      <c r="C230" t="s">
        <v>306</v>
      </c>
      <c r="E230">
        <v>1</v>
      </c>
      <c r="F230">
        <v>1</v>
      </c>
      <c r="G230">
        <v>1</v>
      </c>
      <c r="H230" t="s">
        <v>693</v>
      </c>
      <c r="I230" t="s">
        <v>694</v>
      </c>
      <c r="L230" s="1">
        <v>42067.608796296299</v>
      </c>
    </row>
    <row r="231" spans="1:12" x14ac:dyDescent="0.25">
      <c r="A231" t="s">
        <v>1194</v>
      </c>
      <c r="B231" t="s">
        <v>1076</v>
      </c>
      <c r="C231" t="s">
        <v>105</v>
      </c>
      <c r="E231">
        <v>1</v>
      </c>
      <c r="F231">
        <v>1</v>
      </c>
      <c r="G231">
        <v>1</v>
      </c>
      <c r="H231" t="s">
        <v>1077</v>
      </c>
      <c r="L231" s="1">
        <v>42067.655462962961</v>
      </c>
    </row>
    <row r="232" spans="1:12" x14ac:dyDescent="0.25">
      <c r="A232" t="s">
        <v>1194</v>
      </c>
      <c r="B232" t="s">
        <v>129</v>
      </c>
      <c r="C232" t="s">
        <v>105</v>
      </c>
      <c r="E232">
        <v>1</v>
      </c>
      <c r="F232">
        <v>1</v>
      </c>
      <c r="G232">
        <v>1</v>
      </c>
      <c r="H232" t="s">
        <v>130</v>
      </c>
      <c r="I232" t="s">
        <v>131</v>
      </c>
      <c r="L232" s="1">
        <v>42067.583831018521</v>
      </c>
    </row>
    <row r="233" spans="1:12" x14ac:dyDescent="0.25">
      <c r="A233" t="s">
        <v>1194</v>
      </c>
      <c r="B233" t="s">
        <v>997</v>
      </c>
      <c r="C233" t="s">
        <v>105</v>
      </c>
      <c r="E233">
        <v>1</v>
      </c>
      <c r="F233">
        <v>1</v>
      </c>
      <c r="G233">
        <v>1</v>
      </c>
      <c r="H233" t="s">
        <v>998</v>
      </c>
      <c r="L233" s="1">
        <v>42067.565162037034</v>
      </c>
    </row>
    <row r="234" spans="1:12" x14ac:dyDescent="0.25">
      <c r="A234" t="s">
        <v>1194</v>
      </c>
      <c r="B234" t="s">
        <v>321</v>
      </c>
      <c r="C234" t="s">
        <v>34</v>
      </c>
      <c r="E234">
        <v>1</v>
      </c>
      <c r="F234">
        <v>1</v>
      </c>
      <c r="G234">
        <v>1</v>
      </c>
      <c r="H234" t="s">
        <v>322</v>
      </c>
      <c r="I234" t="s">
        <v>323</v>
      </c>
      <c r="L234" s="1">
        <v>42067.644537037035</v>
      </c>
    </row>
    <row r="235" spans="1:12" x14ac:dyDescent="0.25">
      <c r="A235" t="s">
        <v>1194</v>
      </c>
      <c r="B235" t="s">
        <v>132</v>
      </c>
      <c r="C235" t="s">
        <v>105</v>
      </c>
      <c r="E235">
        <v>1</v>
      </c>
      <c r="F235">
        <v>1</v>
      </c>
      <c r="G235">
        <v>1</v>
      </c>
      <c r="H235" t="s">
        <v>133</v>
      </c>
      <c r="I235" t="s">
        <v>134</v>
      </c>
      <c r="L235" s="1">
        <v>42067.584097222221</v>
      </c>
    </row>
    <row r="236" spans="1:12" x14ac:dyDescent="0.25">
      <c r="A236" t="s">
        <v>1194</v>
      </c>
      <c r="B236" t="s">
        <v>1078</v>
      </c>
      <c r="C236" t="s">
        <v>105</v>
      </c>
      <c r="E236">
        <v>1</v>
      </c>
      <c r="F236">
        <v>1</v>
      </c>
      <c r="G236">
        <v>1</v>
      </c>
      <c r="H236" t="s">
        <v>1079</v>
      </c>
      <c r="L236" s="1">
        <v>42067.654537037037</v>
      </c>
    </row>
    <row r="237" spans="1:12" x14ac:dyDescent="0.25">
      <c r="A237" t="s">
        <v>1194</v>
      </c>
      <c r="B237" t="s">
        <v>138</v>
      </c>
      <c r="C237" t="s">
        <v>105</v>
      </c>
      <c r="E237">
        <v>1</v>
      </c>
      <c r="F237">
        <v>1</v>
      </c>
      <c r="G237">
        <v>1</v>
      </c>
      <c r="H237" t="s">
        <v>139</v>
      </c>
      <c r="I237" t="s">
        <v>140</v>
      </c>
      <c r="L237" s="1">
        <v>42067.584236111114</v>
      </c>
    </row>
    <row r="238" spans="1:12" x14ac:dyDescent="0.25">
      <c r="A238" t="s">
        <v>1194</v>
      </c>
      <c r="B238" t="s">
        <v>141</v>
      </c>
      <c r="C238" t="s">
        <v>105</v>
      </c>
      <c r="E238">
        <v>1</v>
      </c>
      <c r="F238">
        <v>1</v>
      </c>
      <c r="G238">
        <v>1</v>
      </c>
      <c r="H238" t="s">
        <v>142</v>
      </c>
      <c r="I238" t="s">
        <v>143</v>
      </c>
      <c r="L238" s="1">
        <v>42067.584386574075</v>
      </c>
    </row>
    <row r="239" spans="1:12" x14ac:dyDescent="0.25">
      <c r="A239" t="s">
        <v>1194</v>
      </c>
      <c r="B239" t="s">
        <v>144</v>
      </c>
      <c r="C239" t="s">
        <v>105</v>
      </c>
      <c r="E239">
        <v>1</v>
      </c>
      <c r="F239">
        <v>1</v>
      </c>
      <c r="G239">
        <v>1</v>
      </c>
      <c r="H239" t="s">
        <v>145</v>
      </c>
      <c r="I239" t="s">
        <v>146</v>
      </c>
      <c r="L239" s="1">
        <v>42067.584583333337</v>
      </c>
    </row>
    <row r="240" spans="1:12" x14ac:dyDescent="0.25">
      <c r="A240" t="s">
        <v>1194</v>
      </c>
      <c r="B240" t="s">
        <v>772</v>
      </c>
      <c r="C240" t="s">
        <v>306</v>
      </c>
      <c r="E240">
        <v>1</v>
      </c>
      <c r="F240">
        <v>1</v>
      </c>
      <c r="G240">
        <v>1</v>
      </c>
      <c r="H240" t="s">
        <v>773</v>
      </c>
      <c r="I240" t="s">
        <v>774</v>
      </c>
      <c r="L240" s="1">
        <v>42067.609039351853</v>
      </c>
    </row>
    <row r="241" spans="1:12" x14ac:dyDescent="0.25">
      <c r="A241" t="s">
        <v>1194</v>
      </c>
      <c r="B241" t="s">
        <v>732</v>
      </c>
      <c r="E241">
        <v>1</v>
      </c>
      <c r="F241">
        <v>1</v>
      </c>
      <c r="G241">
        <v>1</v>
      </c>
      <c r="H241" t="s">
        <v>733</v>
      </c>
      <c r="I241" t="s">
        <v>734</v>
      </c>
      <c r="L241" s="1">
        <v>42060.698831018519</v>
      </c>
    </row>
    <row r="242" spans="1:12" x14ac:dyDescent="0.25">
      <c r="A242" t="s">
        <v>1194</v>
      </c>
      <c r="B242" t="s">
        <v>713</v>
      </c>
      <c r="C242" t="s">
        <v>12</v>
      </c>
      <c r="E242">
        <v>1</v>
      </c>
      <c r="F242">
        <v>1</v>
      </c>
      <c r="G242">
        <v>1</v>
      </c>
      <c r="H242" t="s">
        <v>714</v>
      </c>
      <c r="L242" s="1">
        <v>41988.686516203707</v>
      </c>
    </row>
    <row r="243" spans="1:12" x14ac:dyDescent="0.25">
      <c r="A243" t="s">
        <v>1194</v>
      </c>
      <c r="B243" t="s">
        <v>807</v>
      </c>
      <c r="C243" t="s">
        <v>12</v>
      </c>
      <c r="E243">
        <v>1</v>
      </c>
      <c r="F243">
        <v>1</v>
      </c>
      <c r="G243">
        <v>1</v>
      </c>
      <c r="H243" t="s">
        <v>808</v>
      </c>
      <c r="L243" s="1">
        <v>42002.629618055558</v>
      </c>
    </row>
    <row r="244" spans="1:12" x14ac:dyDescent="0.25">
      <c r="A244" t="s">
        <v>1194</v>
      </c>
      <c r="B244" t="s">
        <v>463</v>
      </c>
      <c r="C244" t="s">
        <v>174</v>
      </c>
      <c r="E244">
        <v>1</v>
      </c>
      <c r="F244">
        <v>0</v>
      </c>
      <c r="G244">
        <v>1</v>
      </c>
      <c r="H244" t="s">
        <v>464</v>
      </c>
      <c r="I244" t="s">
        <v>465</v>
      </c>
      <c r="L244" s="1">
        <v>42050.524212962962</v>
      </c>
    </row>
    <row r="245" spans="1:12" x14ac:dyDescent="0.25">
      <c r="A245" t="s">
        <v>1194</v>
      </c>
      <c r="B245" t="s">
        <v>184</v>
      </c>
      <c r="C245" t="s">
        <v>181</v>
      </c>
      <c r="E245">
        <v>1</v>
      </c>
      <c r="F245">
        <v>0</v>
      </c>
      <c r="G245">
        <v>1</v>
      </c>
      <c r="H245" t="s">
        <v>185</v>
      </c>
      <c r="I245" t="s">
        <v>186</v>
      </c>
      <c r="J245" t="s">
        <v>187</v>
      </c>
      <c r="L245" s="1">
        <v>42052.691076388888</v>
      </c>
    </row>
    <row r="246" spans="1:12" x14ac:dyDescent="0.25">
      <c r="A246" t="s">
        <v>1194</v>
      </c>
      <c r="B246" t="s">
        <v>173</v>
      </c>
      <c r="C246" t="s">
        <v>174</v>
      </c>
      <c r="E246">
        <v>1</v>
      </c>
      <c r="F246">
        <v>0</v>
      </c>
      <c r="G246">
        <v>1</v>
      </c>
      <c r="H246" t="s">
        <v>175</v>
      </c>
      <c r="I246" t="s">
        <v>176</v>
      </c>
      <c r="L246" s="1">
        <v>42050.520312499997</v>
      </c>
    </row>
    <row r="247" spans="1:12" x14ac:dyDescent="0.25">
      <c r="A247" t="s">
        <v>1194</v>
      </c>
      <c r="B247" t="s">
        <v>416</v>
      </c>
      <c r="C247" t="s">
        <v>174</v>
      </c>
      <c r="E247">
        <v>1</v>
      </c>
      <c r="F247">
        <v>0</v>
      </c>
      <c r="G247">
        <v>1</v>
      </c>
      <c r="H247" t="s">
        <v>417</v>
      </c>
      <c r="I247" t="s">
        <v>418</v>
      </c>
      <c r="L247" s="1">
        <v>42050.521192129629</v>
      </c>
    </row>
    <row r="248" spans="1:12" x14ac:dyDescent="0.25">
      <c r="A248" t="s">
        <v>1194</v>
      </c>
      <c r="B248" t="s">
        <v>932</v>
      </c>
      <c r="C248" t="s">
        <v>12</v>
      </c>
      <c r="E248">
        <v>1</v>
      </c>
      <c r="F248">
        <v>1</v>
      </c>
      <c r="G248">
        <v>1</v>
      </c>
      <c r="H248" t="s">
        <v>933</v>
      </c>
      <c r="L248" s="1">
        <v>41967.388148148151</v>
      </c>
    </row>
    <row r="249" spans="1:12" x14ac:dyDescent="0.25">
      <c r="A249" t="s">
        <v>1194</v>
      </c>
      <c r="B249" t="s">
        <v>1086</v>
      </c>
      <c r="C249" t="s">
        <v>12</v>
      </c>
      <c r="E249">
        <v>1</v>
      </c>
      <c r="F249">
        <v>1</v>
      </c>
      <c r="G249">
        <v>1</v>
      </c>
      <c r="H249" t="s">
        <v>1087</v>
      </c>
      <c r="L249" s="1">
        <v>41995.881215277775</v>
      </c>
    </row>
    <row r="250" spans="1:12" x14ac:dyDescent="0.25">
      <c r="A250" t="s">
        <v>1194</v>
      </c>
      <c r="B250" t="s">
        <v>1058</v>
      </c>
      <c r="E250">
        <v>1</v>
      </c>
      <c r="F250">
        <v>0</v>
      </c>
      <c r="G250">
        <v>1</v>
      </c>
      <c r="H250" t="s">
        <v>1059</v>
      </c>
      <c r="I250" t="s">
        <v>506</v>
      </c>
      <c r="L250" s="1">
        <v>42039.644872685189</v>
      </c>
    </row>
    <row r="251" spans="1:12" x14ac:dyDescent="0.25">
      <c r="A251" t="s">
        <v>1194</v>
      </c>
      <c r="B251" t="s">
        <v>1060</v>
      </c>
      <c r="C251" t="s">
        <v>174</v>
      </c>
      <c r="E251">
        <v>1</v>
      </c>
      <c r="F251">
        <v>0</v>
      </c>
      <c r="G251">
        <v>1</v>
      </c>
      <c r="H251" t="s">
        <v>1061</v>
      </c>
      <c r="I251" t="s">
        <v>1062</v>
      </c>
      <c r="L251" s="1">
        <v>42072.904710648145</v>
      </c>
    </row>
    <row r="252" spans="1:12" x14ac:dyDescent="0.25">
      <c r="A252" t="s">
        <v>1194</v>
      </c>
      <c r="B252" t="s">
        <v>222</v>
      </c>
      <c r="E252">
        <v>1</v>
      </c>
      <c r="F252">
        <v>1</v>
      </c>
      <c r="G252">
        <v>1</v>
      </c>
      <c r="H252" t="s">
        <v>223</v>
      </c>
      <c r="I252" t="s">
        <v>224</v>
      </c>
      <c r="L252" s="1">
        <v>42067.598136574074</v>
      </c>
    </row>
    <row r="253" spans="1:12" x14ac:dyDescent="0.25">
      <c r="A253" t="s">
        <v>1194</v>
      </c>
      <c r="B253" t="s">
        <v>947</v>
      </c>
      <c r="C253" t="s">
        <v>44</v>
      </c>
      <c r="E253">
        <v>1</v>
      </c>
      <c r="F253">
        <v>1</v>
      </c>
      <c r="G253">
        <v>1</v>
      </c>
      <c r="H253" t="s">
        <v>948</v>
      </c>
      <c r="I253" t="s">
        <v>949</v>
      </c>
      <c r="L253" s="1">
        <v>42037.709814814814</v>
      </c>
    </row>
    <row r="254" spans="1:12" x14ac:dyDescent="0.25">
      <c r="A254" t="s">
        <v>1194</v>
      </c>
      <c r="B254" t="s">
        <v>419</v>
      </c>
      <c r="C254" t="s">
        <v>44</v>
      </c>
      <c r="E254">
        <v>1</v>
      </c>
      <c r="F254">
        <v>1</v>
      </c>
      <c r="G254">
        <v>1</v>
      </c>
      <c r="H254" t="s">
        <v>420</v>
      </c>
      <c r="L254" s="1">
        <v>42047.607025462959</v>
      </c>
    </row>
    <row r="255" spans="1:12" x14ac:dyDescent="0.25">
      <c r="A255" t="s">
        <v>1194</v>
      </c>
      <c r="B255" t="s">
        <v>291</v>
      </c>
      <c r="C255" t="s">
        <v>292</v>
      </c>
      <c r="E255">
        <v>1</v>
      </c>
      <c r="F255">
        <v>1</v>
      </c>
      <c r="G255">
        <v>1</v>
      </c>
      <c r="H255" t="s">
        <v>293</v>
      </c>
      <c r="I255" t="s">
        <v>294</v>
      </c>
      <c r="L255" s="1">
        <v>42053.701736111114</v>
      </c>
    </row>
    <row r="256" spans="1:12" x14ac:dyDescent="0.25">
      <c r="A256" t="s">
        <v>1194</v>
      </c>
      <c r="B256" t="s">
        <v>250</v>
      </c>
      <c r="C256" t="s">
        <v>34</v>
      </c>
      <c r="E256">
        <v>1</v>
      </c>
      <c r="F256">
        <v>1</v>
      </c>
      <c r="G256">
        <v>1</v>
      </c>
      <c r="H256" t="s">
        <v>251</v>
      </c>
      <c r="I256" t="s">
        <v>252</v>
      </c>
      <c r="L256" s="1">
        <v>42067.633958333332</v>
      </c>
    </row>
    <row r="257" spans="1:12" x14ac:dyDescent="0.25">
      <c r="A257" t="s">
        <v>1194</v>
      </c>
      <c r="B257" t="s">
        <v>940</v>
      </c>
      <c r="C257" t="s">
        <v>34</v>
      </c>
      <c r="E257">
        <v>1</v>
      </c>
      <c r="F257">
        <v>0</v>
      </c>
      <c r="G257">
        <v>1</v>
      </c>
      <c r="H257" t="s">
        <v>941</v>
      </c>
      <c r="L257" s="1">
        <v>41981.650347222225</v>
      </c>
    </row>
    <row r="258" spans="1:12" x14ac:dyDescent="0.25">
      <c r="A258" t="s">
        <v>1194</v>
      </c>
      <c r="B258" t="s">
        <v>205</v>
      </c>
      <c r="C258" t="s">
        <v>44</v>
      </c>
      <c r="E258">
        <v>1</v>
      </c>
      <c r="F258">
        <v>1</v>
      </c>
      <c r="G258">
        <v>1</v>
      </c>
      <c r="H258" t="s">
        <v>206</v>
      </c>
      <c r="L258" s="1">
        <v>42072.470578703702</v>
      </c>
    </row>
    <row r="259" spans="1:12" x14ac:dyDescent="0.25">
      <c r="A259" t="s">
        <v>1194</v>
      </c>
      <c r="B259" t="s">
        <v>276</v>
      </c>
      <c r="C259" t="s">
        <v>277</v>
      </c>
      <c r="E259">
        <v>1</v>
      </c>
      <c r="F259">
        <v>1</v>
      </c>
      <c r="G259">
        <v>1</v>
      </c>
      <c r="H259" t="s">
        <v>278</v>
      </c>
      <c r="I259" t="s">
        <v>279</v>
      </c>
      <c r="L259" s="1">
        <v>42053.705104166664</v>
      </c>
    </row>
    <row r="260" spans="1:12" x14ac:dyDescent="0.25">
      <c r="A260" t="s">
        <v>1194</v>
      </c>
      <c r="B260" t="s">
        <v>469</v>
      </c>
      <c r="C260" t="s">
        <v>57</v>
      </c>
      <c r="E260">
        <v>1</v>
      </c>
      <c r="F260">
        <v>1</v>
      </c>
      <c r="G260">
        <v>1</v>
      </c>
      <c r="H260" t="s">
        <v>470</v>
      </c>
      <c r="I260" t="s">
        <v>471</v>
      </c>
      <c r="L260" s="1">
        <v>42075.969201388885</v>
      </c>
    </row>
    <row r="261" spans="1:12" x14ac:dyDescent="0.25">
      <c r="A261" t="s">
        <v>1194</v>
      </c>
      <c r="B261" t="s">
        <v>509</v>
      </c>
      <c r="C261" t="s">
        <v>44</v>
      </c>
      <c r="E261">
        <v>1</v>
      </c>
      <c r="F261">
        <v>1</v>
      </c>
      <c r="G261">
        <v>1</v>
      </c>
      <c r="H261" t="s">
        <v>510</v>
      </c>
      <c r="L261" s="1">
        <v>42052.986238425925</v>
      </c>
    </row>
    <row r="262" spans="1:12" x14ac:dyDescent="0.25">
      <c r="A262" t="s">
        <v>1194</v>
      </c>
      <c r="B262" t="s">
        <v>511</v>
      </c>
      <c r="C262" t="s">
        <v>44</v>
      </c>
      <c r="E262">
        <v>1</v>
      </c>
      <c r="F262">
        <v>1</v>
      </c>
      <c r="G262">
        <v>1</v>
      </c>
      <c r="H262" t="s">
        <v>512</v>
      </c>
      <c r="I262" t="s">
        <v>513</v>
      </c>
      <c r="L262" s="1">
        <v>42037.683668981481</v>
      </c>
    </row>
    <row r="263" spans="1:12" x14ac:dyDescent="0.25">
      <c r="A263" t="s">
        <v>1194</v>
      </c>
      <c r="B263" t="s">
        <v>466</v>
      </c>
      <c r="C263" t="s">
        <v>181</v>
      </c>
      <c r="E263">
        <v>1</v>
      </c>
      <c r="F263">
        <v>0</v>
      </c>
      <c r="G263">
        <v>1</v>
      </c>
      <c r="H263" t="s">
        <v>467</v>
      </c>
      <c r="I263" t="s">
        <v>468</v>
      </c>
      <c r="L263" s="1">
        <v>42050.5155787037</v>
      </c>
    </row>
    <row r="264" spans="1:12" x14ac:dyDescent="0.25">
      <c r="A264" t="s">
        <v>1194</v>
      </c>
      <c r="B264" t="s">
        <v>421</v>
      </c>
      <c r="C264" t="s">
        <v>202</v>
      </c>
      <c r="E264">
        <v>1</v>
      </c>
      <c r="F264">
        <v>1</v>
      </c>
      <c r="G264">
        <v>1</v>
      </c>
      <c r="H264" t="s">
        <v>422</v>
      </c>
      <c r="I264" t="s">
        <v>423</v>
      </c>
      <c r="L264" s="1">
        <v>42050.520219907405</v>
      </c>
    </row>
    <row r="265" spans="1:12" x14ac:dyDescent="0.25">
      <c r="A265" t="s">
        <v>1194</v>
      </c>
      <c r="B265" t="s">
        <v>225</v>
      </c>
      <c r="C265" t="s">
        <v>181</v>
      </c>
      <c r="E265">
        <v>1</v>
      </c>
      <c r="F265">
        <v>0</v>
      </c>
      <c r="G265">
        <v>1</v>
      </c>
      <c r="H265" t="s">
        <v>226</v>
      </c>
      <c r="I265" t="s">
        <v>227</v>
      </c>
      <c r="L265" s="1">
        <v>42051.859780092593</v>
      </c>
    </row>
    <row r="266" spans="1:12" x14ac:dyDescent="0.25">
      <c r="A266" t="s">
        <v>1194</v>
      </c>
      <c r="B266" t="s">
        <v>318</v>
      </c>
      <c r="C266" t="s">
        <v>181</v>
      </c>
      <c r="E266">
        <v>1</v>
      </c>
      <c r="F266">
        <v>0</v>
      </c>
      <c r="G266">
        <v>1</v>
      </c>
      <c r="H266" t="s">
        <v>319</v>
      </c>
      <c r="I266" t="s">
        <v>320</v>
      </c>
      <c r="L266" s="1">
        <v>42051.944699074076</v>
      </c>
    </row>
    <row r="267" spans="1:12" x14ac:dyDescent="0.25">
      <c r="A267" t="s">
        <v>1194</v>
      </c>
      <c r="B267" t="s">
        <v>364</v>
      </c>
      <c r="C267" t="s">
        <v>30</v>
      </c>
      <c r="E267">
        <v>1</v>
      </c>
      <c r="F267">
        <v>0</v>
      </c>
      <c r="G267">
        <v>1</v>
      </c>
      <c r="H267" t="s">
        <v>365</v>
      </c>
      <c r="I267" t="s">
        <v>366</v>
      </c>
      <c r="L267" s="1">
        <v>42075.965937499997</v>
      </c>
    </row>
    <row r="268" spans="1:12" x14ac:dyDescent="0.25">
      <c r="A268" t="s">
        <v>1194</v>
      </c>
      <c r="B268" t="s">
        <v>280</v>
      </c>
      <c r="C268" t="s">
        <v>281</v>
      </c>
      <c r="E268">
        <v>1</v>
      </c>
      <c r="F268">
        <v>1</v>
      </c>
      <c r="G268">
        <v>1</v>
      </c>
      <c r="H268" t="s">
        <v>282</v>
      </c>
      <c r="I268" t="s">
        <v>283</v>
      </c>
      <c r="L268" s="1">
        <v>42053.702465277776</v>
      </c>
    </row>
    <row r="269" spans="1:12" x14ac:dyDescent="0.25">
      <c r="A269" t="s">
        <v>1194</v>
      </c>
      <c r="B269" t="s">
        <v>381</v>
      </c>
      <c r="C269" t="s">
        <v>27</v>
      </c>
      <c r="E269">
        <v>1</v>
      </c>
      <c r="F269">
        <v>1</v>
      </c>
      <c r="G269">
        <v>1</v>
      </c>
      <c r="H269" t="s">
        <v>382</v>
      </c>
      <c r="L269" s="1">
        <v>42069.477650462963</v>
      </c>
    </row>
    <row r="270" spans="1:12" x14ac:dyDescent="0.25">
      <c r="A270" t="s">
        <v>1194</v>
      </c>
      <c r="B270" t="s">
        <v>270</v>
      </c>
      <c r="C270" t="s">
        <v>34</v>
      </c>
      <c r="E270">
        <v>1</v>
      </c>
      <c r="F270">
        <v>1</v>
      </c>
      <c r="G270">
        <v>1</v>
      </c>
      <c r="H270" t="s">
        <v>271</v>
      </c>
      <c r="I270" t="s">
        <v>272</v>
      </c>
      <c r="L270" s="1">
        <v>42067.643287037034</v>
      </c>
    </row>
    <row r="271" spans="1:12" x14ac:dyDescent="0.25">
      <c r="A271" t="s">
        <v>1194</v>
      </c>
      <c r="B271" t="s">
        <v>1123</v>
      </c>
      <c r="E271">
        <v>1</v>
      </c>
      <c r="F271">
        <v>1</v>
      </c>
      <c r="G271">
        <v>1</v>
      </c>
      <c r="H271" t="s">
        <v>1124</v>
      </c>
      <c r="I271" t="s">
        <v>1125</v>
      </c>
      <c r="L271" s="1">
        <v>42051.900335648148</v>
      </c>
    </row>
    <row r="272" spans="1:12" x14ac:dyDescent="0.25">
      <c r="A272" t="s">
        <v>1194</v>
      </c>
      <c r="B272" t="s">
        <v>1098</v>
      </c>
      <c r="C272" t="s">
        <v>44</v>
      </c>
      <c r="E272">
        <v>1</v>
      </c>
      <c r="F272">
        <v>1</v>
      </c>
      <c r="G272">
        <v>1</v>
      </c>
      <c r="H272" t="s">
        <v>1099</v>
      </c>
      <c r="L272" s="1">
        <v>42074.978252314817</v>
      </c>
    </row>
    <row r="273" spans="1:12" x14ac:dyDescent="0.25">
      <c r="A273" t="s">
        <v>1194</v>
      </c>
      <c r="B273" t="s">
        <v>1092</v>
      </c>
      <c r="C273" t="s">
        <v>306</v>
      </c>
      <c r="E273">
        <v>1</v>
      </c>
      <c r="F273">
        <v>1</v>
      </c>
      <c r="G273">
        <v>1</v>
      </c>
      <c r="H273" t="s">
        <v>1093</v>
      </c>
      <c r="I273" t="s">
        <v>1094</v>
      </c>
      <c r="L273" s="1">
        <v>42050.527638888889</v>
      </c>
    </row>
    <row r="274" spans="1:12" x14ac:dyDescent="0.25">
      <c r="A274" t="s">
        <v>1194</v>
      </c>
      <c r="B274" t="s">
        <v>284</v>
      </c>
      <c r="C274" t="s">
        <v>281</v>
      </c>
      <c r="E274">
        <v>1</v>
      </c>
      <c r="F274">
        <v>1</v>
      </c>
      <c r="G274">
        <v>1</v>
      </c>
      <c r="H274" t="s">
        <v>285</v>
      </c>
      <c r="I274" t="s">
        <v>286</v>
      </c>
      <c r="L274" s="1">
        <v>42053.7028125</v>
      </c>
    </row>
    <row r="275" spans="1:12" x14ac:dyDescent="0.25">
      <c r="A275" t="s">
        <v>1194</v>
      </c>
      <c r="B275" t="s">
        <v>959</v>
      </c>
      <c r="E275">
        <v>1</v>
      </c>
      <c r="F275">
        <v>1</v>
      </c>
      <c r="G275">
        <v>1</v>
      </c>
      <c r="H275" t="s">
        <v>960</v>
      </c>
      <c r="I275" t="s">
        <v>961</v>
      </c>
      <c r="L275" s="1">
        <v>42053.680787037039</v>
      </c>
    </row>
    <row r="276" spans="1:12" x14ac:dyDescent="0.25">
      <c r="A276" t="s">
        <v>1194</v>
      </c>
      <c r="B276" t="s">
        <v>1090</v>
      </c>
      <c r="C276" t="s">
        <v>306</v>
      </c>
      <c r="E276">
        <v>1</v>
      </c>
      <c r="F276">
        <v>0</v>
      </c>
      <c r="G276">
        <v>1</v>
      </c>
      <c r="H276" t="s">
        <v>1091</v>
      </c>
      <c r="I276" t="s">
        <v>627</v>
      </c>
      <c r="L276" s="1">
        <v>42050.52611111111</v>
      </c>
    </row>
    <row r="277" spans="1:12" x14ac:dyDescent="0.25">
      <c r="A277" t="s">
        <v>1194</v>
      </c>
      <c r="B277" t="s">
        <v>804</v>
      </c>
      <c r="C277" t="s">
        <v>12</v>
      </c>
      <c r="E277">
        <v>1</v>
      </c>
      <c r="F277">
        <v>1</v>
      </c>
      <c r="G277">
        <v>1</v>
      </c>
      <c r="H277" t="s">
        <v>805</v>
      </c>
      <c r="I277" t="s">
        <v>806</v>
      </c>
      <c r="L277" s="1">
        <v>42075.949664351851</v>
      </c>
    </row>
    <row r="278" spans="1:12" x14ac:dyDescent="0.25">
      <c r="A278" t="s">
        <v>1194</v>
      </c>
      <c r="B278" t="s">
        <v>117</v>
      </c>
      <c r="C278" t="s">
        <v>34</v>
      </c>
      <c r="E278">
        <v>1</v>
      </c>
      <c r="F278">
        <v>1</v>
      </c>
      <c r="G278">
        <v>1</v>
      </c>
      <c r="H278" t="s">
        <v>118</v>
      </c>
      <c r="I278" t="s">
        <v>119</v>
      </c>
      <c r="L278" s="1">
        <v>42067.586539351854</v>
      </c>
    </row>
    <row r="279" spans="1:12" x14ac:dyDescent="0.25">
      <c r="A279" t="s">
        <v>1194</v>
      </c>
      <c r="B279" t="s">
        <v>135</v>
      </c>
      <c r="C279" t="s">
        <v>34</v>
      </c>
      <c r="E279">
        <v>1</v>
      </c>
      <c r="F279">
        <v>1</v>
      </c>
      <c r="G279">
        <v>1</v>
      </c>
      <c r="H279" t="s">
        <v>136</v>
      </c>
      <c r="I279" t="s">
        <v>137</v>
      </c>
      <c r="L279" s="1">
        <v>42067.586180555554</v>
      </c>
    </row>
    <row r="280" spans="1:12" x14ac:dyDescent="0.25">
      <c r="A280" t="s">
        <v>1194</v>
      </c>
      <c r="B280" t="s">
        <v>625</v>
      </c>
      <c r="C280" t="s">
        <v>306</v>
      </c>
      <c r="E280">
        <v>1</v>
      </c>
      <c r="F280">
        <v>1</v>
      </c>
      <c r="G280">
        <v>1</v>
      </c>
      <c r="H280" t="s">
        <v>626</v>
      </c>
      <c r="I280" t="s">
        <v>627</v>
      </c>
      <c r="L280" s="1">
        <v>42050.52616898148</v>
      </c>
    </row>
    <row r="281" spans="1:12" x14ac:dyDescent="0.25">
      <c r="A281" t="s">
        <v>1194</v>
      </c>
      <c r="B281" t="s">
        <v>460</v>
      </c>
      <c r="C281" t="s">
        <v>44</v>
      </c>
      <c r="E281">
        <v>1</v>
      </c>
      <c r="F281">
        <v>1</v>
      </c>
      <c r="G281">
        <v>1</v>
      </c>
      <c r="H281" t="s">
        <v>461</v>
      </c>
      <c r="I281" t="s">
        <v>462</v>
      </c>
      <c r="L281" s="1">
        <v>42060.601793981485</v>
      </c>
    </row>
    <row r="282" spans="1:12" x14ac:dyDescent="0.25">
      <c r="A282" t="s">
        <v>1194</v>
      </c>
      <c r="B282" t="s">
        <v>497</v>
      </c>
      <c r="C282" t="s">
        <v>44</v>
      </c>
      <c r="E282">
        <v>1</v>
      </c>
      <c r="F282">
        <v>1</v>
      </c>
      <c r="G282">
        <v>1</v>
      </c>
      <c r="H282" t="s">
        <v>498</v>
      </c>
      <c r="I282" t="s">
        <v>499</v>
      </c>
      <c r="L282" s="1">
        <v>42069.507407407407</v>
      </c>
    </row>
    <row r="283" spans="1:12" x14ac:dyDescent="0.25">
      <c r="A283" t="s">
        <v>1194</v>
      </c>
      <c r="B283" t="s">
        <v>479</v>
      </c>
      <c r="C283" t="s">
        <v>27</v>
      </c>
      <c r="E283">
        <v>1</v>
      </c>
      <c r="F283">
        <v>1</v>
      </c>
      <c r="G283">
        <v>1</v>
      </c>
      <c r="H283" t="s">
        <v>480</v>
      </c>
      <c r="L283" s="1">
        <v>42005.894942129627</v>
      </c>
    </row>
    <row r="284" spans="1:12" x14ac:dyDescent="0.25">
      <c r="A284" t="s">
        <v>1194</v>
      </c>
      <c r="B284" t="s">
        <v>952</v>
      </c>
      <c r="C284" t="s">
        <v>953</v>
      </c>
      <c r="E284">
        <v>1</v>
      </c>
      <c r="F284">
        <v>1</v>
      </c>
      <c r="G284">
        <v>1</v>
      </c>
      <c r="H284" t="s">
        <v>954</v>
      </c>
      <c r="L284" s="1">
        <v>41960.676469907405</v>
      </c>
    </row>
    <row r="285" spans="1:12" x14ac:dyDescent="0.25">
      <c r="A285" t="s">
        <v>1194</v>
      </c>
      <c r="B285" t="s">
        <v>819</v>
      </c>
      <c r="C285" t="s">
        <v>157</v>
      </c>
      <c r="E285">
        <v>1</v>
      </c>
      <c r="F285">
        <v>1</v>
      </c>
      <c r="G285">
        <v>1</v>
      </c>
      <c r="H285" t="s">
        <v>820</v>
      </c>
      <c r="L285" s="1">
        <v>42002.63144675926</v>
      </c>
    </row>
    <row r="286" spans="1:12" x14ac:dyDescent="0.25">
      <c r="A286" t="s">
        <v>1194</v>
      </c>
      <c r="B286" t="s">
        <v>936</v>
      </c>
      <c r="C286" t="s">
        <v>157</v>
      </c>
      <c r="E286">
        <v>1</v>
      </c>
      <c r="F286">
        <v>1</v>
      </c>
      <c r="G286">
        <v>1</v>
      </c>
      <c r="H286" t="s">
        <v>937</v>
      </c>
      <c r="L286" s="1">
        <v>42053.621932870374</v>
      </c>
    </row>
    <row r="287" spans="1:12" x14ac:dyDescent="0.25">
      <c r="A287" t="s">
        <v>1194</v>
      </c>
      <c r="B287" t="s">
        <v>493</v>
      </c>
      <c r="C287" t="s">
        <v>202</v>
      </c>
      <c r="E287">
        <v>1</v>
      </c>
      <c r="F287">
        <v>1</v>
      </c>
      <c r="G287">
        <v>1</v>
      </c>
      <c r="H287" t="s">
        <v>494</v>
      </c>
      <c r="L287" s="1">
        <v>42068.104432870372</v>
      </c>
    </row>
    <row r="288" spans="1:12" x14ac:dyDescent="0.25">
      <c r="A288" t="s">
        <v>1194</v>
      </c>
      <c r="B288" t="s">
        <v>246</v>
      </c>
      <c r="C288" t="s">
        <v>247</v>
      </c>
      <c r="E288">
        <v>1</v>
      </c>
      <c r="F288">
        <v>0</v>
      </c>
      <c r="G288">
        <v>1</v>
      </c>
      <c r="H288" t="s">
        <v>248</v>
      </c>
      <c r="I288" t="s">
        <v>249</v>
      </c>
      <c r="L288" s="1">
        <v>42068.026493055557</v>
      </c>
    </row>
    <row r="289" spans="1:12" x14ac:dyDescent="0.25">
      <c r="A289" t="s">
        <v>1194</v>
      </c>
      <c r="B289" t="s">
        <v>372</v>
      </c>
      <c r="C289" t="s">
        <v>181</v>
      </c>
      <c r="E289">
        <v>1</v>
      </c>
      <c r="F289">
        <v>0</v>
      </c>
      <c r="G289">
        <v>1</v>
      </c>
      <c r="H289" t="s">
        <v>373</v>
      </c>
      <c r="I289" t="s">
        <v>374</v>
      </c>
      <c r="L289" s="1">
        <v>42075.965127314812</v>
      </c>
    </row>
    <row r="290" spans="1:12" x14ac:dyDescent="0.25">
      <c r="A290" t="s">
        <v>1194</v>
      </c>
      <c r="B290" t="s">
        <v>1022</v>
      </c>
      <c r="C290" t="s">
        <v>247</v>
      </c>
      <c r="E290">
        <v>1</v>
      </c>
      <c r="F290">
        <v>0</v>
      </c>
      <c r="G290">
        <v>1</v>
      </c>
      <c r="H290" t="s">
        <v>1023</v>
      </c>
      <c r="I290" t="s">
        <v>1024</v>
      </c>
      <c r="L290" s="1">
        <v>42053.727222222224</v>
      </c>
    </row>
    <row r="291" spans="1:12" x14ac:dyDescent="0.25">
      <c r="A291" t="s">
        <v>1194</v>
      </c>
      <c r="B291" t="s">
        <v>581</v>
      </c>
      <c r="C291" t="s">
        <v>247</v>
      </c>
      <c r="E291">
        <v>1</v>
      </c>
      <c r="F291">
        <v>0</v>
      </c>
      <c r="G291">
        <v>1</v>
      </c>
      <c r="H291" t="s">
        <v>582</v>
      </c>
      <c r="I291" t="s">
        <v>249</v>
      </c>
      <c r="L291" s="1">
        <v>42068.02621527778</v>
      </c>
    </row>
    <row r="292" spans="1:12" x14ac:dyDescent="0.25">
      <c r="A292" t="s">
        <v>1194</v>
      </c>
      <c r="B292" t="s">
        <v>872</v>
      </c>
      <c r="C292" t="s">
        <v>247</v>
      </c>
      <c r="E292">
        <v>1</v>
      </c>
      <c r="F292">
        <v>0</v>
      </c>
      <c r="G292">
        <v>1</v>
      </c>
      <c r="H292" t="s">
        <v>873</v>
      </c>
      <c r="I292" t="s">
        <v>249</v>
      </c>
      <c r="L292" s="1">
        <v>42068.02611111111</v>
      </c>
    </row>
    <row r="293" spans="1:12" x14ac:dyDescent="0.25">
      <c r="A293" t="s">
        <v>1194</v>
      </c>
      <c r="B293" t="s">
        <v>891</v>
      </c>
      <c r="C293" t="s">
        <v>247</v>
      </c>
      <c r="E293">
        <v>1</v>
      </c>
      <c r="F293">
        <v>0</v>
      </c>
      <c r="G293">
        <v>1</v>
      </c>
      <c r="H293" t="s">
        <v>892</v>
      </c>
      <c r="I293" t="s">
        <v>249</v>
      </c>
      <c r="L293" s="1">
        <v>42068.026365740741</v>
      </c>
    </row>
    <row r="294" spans="1:12" x14ac:dyDescent="0.25">
      <c r="A294" t="s">
        <v>1194</v>
      </c>
      <c r="B294" t="s">
        <v>564</v>
      </c>
      <c r="E294">
        <v>1</v>
      </c>
      <c r="F294">
        <v>1</v>
      </c>
      <c r="G294">
        <v>1</v>
      </c>
      <c r="H294" t="s">
        <v>565</v>
      </c>
      <c r="I294" t="s">
        <v>566</v>
      </c>
      <c r="L294" s="1">
        <v>42037.693576388891</v>
      </c>
    </row>
    <row r="295" spans="1:12" x14ac:dyDescent="0.25">
      <c r="A295" t="s">
        <v>1194</v>
      </c>
      <c r="B295" t="s">
        <v>529</v>
      </c>
      <c r="E295">
        <v>1</v>
      </c>
      <c r="F295">
        <v>1</v>
      </c>
      <c r="G295">
        <v>1</v>
      </c>
      <c r="H295" t="s">
        <v>530</v>
      </c>
      <c r="L295" s="1">
        <v>42061.571006944447</v>
      </c>
    </row>
    <row r="296" spans="1:12" x14ac:dyDescent="0.25">
      <c r="A296" t="s">
        <v>1194</v>
      </c>
      <c r="B296" t="s">
        <v>524</v>
      </c>
      <c r="E296">
        <v>1</v>
      </c>
      <c r="F296">
        <v>1</v>
      </c>
      <c r="G296">
        <v>1</v>
      </c>
      <c r="H296" t="s">
        <v>525</v>
      </c>
      <c r="I296" t="s">
        <v>526</v>
      </c>
      <c r="L296" s="1">
        <v>42053.746342592596</v>
      </c>
    </row>
    <row r="297" spans="1:12" x14ac:dyDescent="0.25">
      <c r="A297" t="s">
        <v>1194</v>
      </c>
      <c r="B297" t="s">
        <v>1107</v>
      </c>
      <c r="C297" t="s">
        <v>30</v>
      </c>
      <c r="E297">
        <v>1</v>
      </c>
      <c r="F297">
        <v>1</v>
      </c>
      <c r="G297">
        <v>1</v>
      </c>
      <c r="H297" t="s">
        <v>1108</v>
      </c>
      <c r="L297" s="1">
        <v>42003.500243055554</v>
      </c>
    </row>
    <row r="298" spans="1:12" x14ac:dyDescent="0.25">
      <c r="A298" t="s">
        <v>1194</v>
      </c>
      <c r="B298" t="s">
        <v>1095</v>
      </c>
      <c r="C298" t="s">
        <v>44</v>
      </c>
      <c r="E298">
        <v>1</v>
      </c>
      <c r="F298">
        <v>1</v>
      </c>
      <c r="G298">
        <v>1</v>
      </c>
      <c r="H298" t="s">
        <v>1096</v>
      </c>
      <c r="I298" t="s">
        <v>1097</v>
      </c>
      <c r="L298" s="1">
        <v>42075.970509259256</v>
      </c>
    </row>
    <row r="299" spans="1:12" x14ac:dyDescent="0.25">
      <c r="A299" t="s">
        <v>1194</v>
      </c>
      <c r="B299" t="s">
        <v>220</v>
      </c>
      <c r="E299">
        <v>1</v>
      </c>
      <c r="F299">
        <v>1</v>
      </c>
      <c r="G299">
        <v>1</v>
      </c>
      <c r="H299" t="s">
        <v>221</v>
      </c>
      <c r="L299" s="1">
        <v>42005.634039351855</v>
      </c>
    </row>
    <row r="300" spans="1:12" x14ac:dyDescent="0.25">
      <c r="A300" t="s">
        <v>1194</v>
      </c>
      <c r="B300" t="s">
        <v>613</v>
      </c>
      <c r="E300">
        <v>1</v>
      </c>
      <c r="F300">
        <v>1</v>
      </c>
      <c r="G300">
        <v>1</v>
      </c>
      <c r="H300" t="s">
        <v>221</v>
      </c>
      <c r="L300" s="1">
        <v>42031.469733796293</v>
      </c>
    </row>
    <row r="301" spans="1:12" x14ac:dyDescent="0.25">
      <c r="A301" t="s">
        <v>1194</v>
      </c>
      <c r="B301" t="s">
        <v>562</v>
      </c>
      <c r="C301" t="s">
        <v>34</v>
      </c>
      <c r="E301">
        <v>1</v>
      </c>
      <c r="F301">
        <v>1</v>
      </c>
      <c r="G301">
        <v>1</v>
      </c>
      <c r="H301" t="s">
        <v>563</v>
      </c>
      <c r="L301" s="1">
        <v>41993.723703703705</v>
      </c>
    </row>
    <row r="302" spans="1:12" x14ac:dyDescent="0.25">
      <c r="A302" t="s">
        <v>1194</v>
      </c>
      <c r="B302" t="s">
        <v>514</v>
      </c>
      <c r="C302" t="s">
        <v>44</v>
      </c>
      <c r="E302">
        <v>1</v>
      </c>
      <c r="F302">
        <v>1</v>
      </c>
      <c r="G302">
        <v>1</v>
      </c>
      <c r="H302" t="s">
        <v>515</v>
      </c>
      <c r="I302" t="s">
        <v>516</v>
      </c>
      <c r="L302" s="1">
        <v>42037.684942129628</v>
      </c>
    </row>
    <row r="303" spans="1:12" x14ac:dyDescent="0.25">
      <c r="A303" t="s">
        <v>1194</v>
      </c>
      <c r="B303" t="s">
        <v>647</v>
      </c>
      <c r="C303" t="s">
        <v>208</v>
      </c>
      <c r="E303">
        <v>1</v>
      </c>
      <c r="F303">
        <v>1</v>
      </c>
      <c r="G303">
        <v>1</v>
      </c>
      <c r="H303" t="s">
        <v>648</v>
      </c>
      <c r="I303" t="s">
        <v>649</v>
      </c>
      <c r="L303" s="1">
        <v>42052.594606481478</v>
      </c>
    </row>
    <row r="304" spans="1:12" x14ac:dyDescent="0.25">
      <c r="A304" t="s">
        <v>1194</v>
      </c>
      <c r="B304" t="s">
        <v>642</v>
      </c>
      <c r="C304" t="s">
        <v>208</v>
      </c>
      <c r="E304">
        <v>1</v>
      </c>
      <c r="F304">
        <v>1</v>
      </c>
      <c r="G304">
        <v>1</v>
      </c>
      <c r="H304" t="s">
        <v>643</v>
      </c>
      <c r="I304" t="s">
        <v>644</v>
      </c>
      <c r="L304" s="1">
        <v>42024.561030092591</v>
      </c>
    </row>
    <row r="305" spans="1:12" x14ac:dyDescent="0.25">
      <c r="A305" t="s">
        <v>1194</v>
      </c>
      <c r="B305" t="s">
        <v>583</v>
      </c>
      <c r="C305" t="s">
        <v>34</v>
      </c>
      <c r="E305">
        <v>1</v>
      </c>
      <c r="F305">
        <v>1</v>
      </c>
      <c r="G305">
        <v>1</v>
      </c>
      <c r="H305" t="s">
        <v>584</v>
      </c>
      <c r="I305" t="s">
        <v>585</v>
      </c>
      <c r="L305" s="1">
        <v>42067.633171296293</v>
      </c>
    </row>
    <row r="306" spans="1:12" x14ac:dyDescent="0.25">
      <c r="A306" t="s">
        <v>1194</v>
      </c>
      <c r="B306" t="s">
        <v>586</v>
      </c>
      <c r="C306" t="s">
        <v>44</v>
      </c>
      <c r="E306">
        <v>1</v>
      </c>
      <c r="F306">
        <v>1</v>
      </c>
      <c r="G306">
        <v>1</v>
      </c>
      <c r="H306" t="s">
        <v>587</v>
      </c>
      <c r="L306" s="1">
        <v>42045.567962962959</v>
      </c>
    </row>
    <row r="307" spans="1:12" x14ac:dyDescent="0.25">
      <c r="A307" t="s">
        <v>1194</v>
      </c>
      <c r="B307" t="s">
        <v>796</v>
      </c>
      <c r="E307">
        <v>1</v>
      </c>
      <c r="F307">
        <v>1</v>
      </c>
      <c r="G307">
        <v>1</v>
      </c>
      <c r="H307" t="s">
        <v>797</v>
      </c>
      <c r="I307" t="s">
        <v>798</v>
      </c>
      <c r="L307" s="1">
        <v>42061.52679398148</v>
      </c>
    </row>
    <row r="308" spans="1:12" x14ac:dyDescent="0.25">
      <c r="A308" t="s">
        <v>1194</v>
      </c>
      <c r="B308" t="s">
        <v>1042</v>
      </c>
      <c r="E308">
        <v>1</v>
      </c>
      <c r="F308">
        <v>1</v>
      </c>
      <c r="G308">
        <v>1</v>
      </c>
      <c r="H308" t="s">
        <v>1043</v>
      </c>
      <c r="I308" t="s">
        <v>1044</v>
      </c>
      <c r="L308" s="1">
        <v>42072.981296296297</v>
      </c>
    </row>
    <row r="309" spans="1:12" x14ac:dyDescent="0.25">
      <c r="A309" t="s">
        <v>1194</v>
      </c>
      <c r="B309" t="s">
        <v>147</v>
      </c>
      <c r="E309">
        <v>1</v>
      </c>
      <c r="F309">
        <v>1</v>
      </c>
      <c r="G309">
        <v>1</v>
      </c>
      <c r="H309" t="s">
        <v>148</v>
      </c>
      <c r="I309" t="s">
        <v>149</v>
      </c>
      <c r="L309" s="1">
        <v>42072.977222222224</v>
      </c>
    </row>
    <row r="310" spans="1:12" x14ac:dyDescent="0.25">
      <c r="A310" t="s">
        <v>1194</v>
      </c>
      <c r="B310" t="s">
        <v>150</v>
      </c>
      <c r="E310">
        <v>1</v>
      </c>
      <c r="F310">
        <v>1</v>
      </c>
      <c r="G310">
        <v>1</v>
      </c>
      <c r="H310" t="s">
        <v>151</v>
      </c>
      <c r="I310" t="s">
        <v>152</v>
      </c>
      <c r="L310" s="1">
        <v>42037.70821759259</v>
      </c>
    </row>
    <row r="311" spans="1:12" x14ac:dyDescent="0.25">
      <c r="A311" t="s">
        <v>1194</v>
      </c>
      <c r="B311" t="s">
        <v>721</v>
      </c>
      <c r="E311">
        <v>1</v>
      </c>
      <c r="F311">
        <v>1</v>
      </c>
      <c r="G311">
        <v>1</v>
      </c>
      <c r="H311" t="s">
        <v>722</v>
      </c>
      <c r="L311" s="1">
        <v>42031.655185185184</v>
      </c>
    </row>
    <row r="312" spans="1:12" x14ac:dyDescent="0.25">
      <c r="A312" t="s">
        <v>1194</v>
      </c>
      <c r="B312" t="s">
        <v>567</v>
      </c>
      <c r="E312">
        <v>1</v>
      </c>
      <c r="F312">
        <v>1</v>
      </c>
      <c r="G312">
        <v>1</v>
      </c>
      <c r="H312" t="s">
        <v>568</v>
      </c>
      <c r="I312" t="s">
        <v>569</v>
      </c>
      <c r="L312" s="1">
        <v>42072.982523148145</v>
      </c>
    </row>
    <row r="313" spans="1:12" x14ac:dyDescent="0.25">
      <c r="A313" t="s">
        <v>1194</v>
      </c>
      <c r="B313" t="s">
        <v>637</v>
      </c>
      <c r="E313">
        <v>1</v>
      </c>
      <c r="F313">
        <v>1</v>
      </c>
      <c r="G313">
        <v>1</v>
      </c>
      <c r="H313" t="s">
        <v>638</v>
      </c>
      <c r="L313" s="1">
        <v>42005.879606481481</v>
      </c>
    </row>
    <row r="314" spans="1:12" x14ac:dyDescent="0.25">
      <c r="A314" t="s">
        <v>1194</v>
      </c>
      <c r="B314" t="s">
        <v>407</v>
      </c>
      <c r="E314">
        <v>1</v>
      </c>
      <c r="F314">
        <v>1</v>
      </c>
      <c r="G314">
        <v>1</v>
      </c>
      <c r="H314" t="s">
        <v>408</v>
      </c>
      <c r="I314" t="s">
        <v>409</v>
      </c>
      <c r="L314" s="1">
        <v>42053.745717592596</v>
      </c>
    </row>
    <row r="315" spans="1:12" x14ac:dyDescent="0.25">
      <c r="A315" t="s">
        <v>1194</v>
      </c>
      <c r="B315" t="s">
        <v>483</v>
      </c>
      <c r="E315">
        <v>1</v>
      </c>
      <c r="F315">
        <v>1</v>
      </c>
      <c r="G315">
        <v>1</v>
      </c>
      <c r="H315" t="s">
        <v>484</v>
      </c>
      <c r="I315" t="s">
        <v>485</v>
      </c>
      <c r="L315" s="1">
        <v>42053.756898148145</v>
      </c>
    </row>
    <row r="316" spans="1:12" x14ac:dyDescent="0.25">
      <c r="A316" t="s">
        <v>1194</v>
      </c>
      <c r="B316" t="s">
        <v>962</v>
      </c>
      <c r="E316">
        <v>1</v>
      </c>
      <c r="F316">
        <v>1</v>
      </c>
      <c r="G316">
        <v>1</v>
      </c>
      <c r="H316" t="s">
        <v>963</v>
      </c>
      <c r="I316" t="s">
        <v>964</v>
      </c>
      <c r="L316" s="1">
        <v>42053.419479166667</v>
      </c>
    </row>
    <row r="317" spans="1:12" x14ac:dyDescent="0.25">
      <c r="A317" t="s">
        <v>1194</v>
      </c>
      <c r="B317" t="s">
        <v>446</v>
      </c>
      <c r="E317">
        <v>1</v>
      </c>
      <c r="F317">
        <v>1</v>
      </c>
      <c r="G317">
        <v>1</v>
      </c>
      <c r="H317" t="s">
        <v>447</v>
      </c>
      <c r="I317" t="s">
        <v>448</v>
      </c>
      <c r="L317" s="1">
        <v>42072.982800925929</v>
      </c>
    </row>
    <row r="318" spans="1:12" x14ac:dyDescent="0.25">
      <c r="A318" t="s">
        <v>1194</v>
      </c>
      <c r="B318" t="s">
        <v>440</v>
      </c>
      <c r="E318">
        <v>1</v>
      </c>
      <c r="F318">
        <v>1</v>
      </c>
      <c r="G318">
        <v>1</v>
      </c>
      <c r="H318" t="s">
        <v>441</v>
      </c>
      <c r="I318" t="s">
        <v>442</v>
      </c>
      <c r="L318" s="1">
        <v>42053.68440972222</v>
      </c>
    </row>
    <row r="319" spans="1:12" x14ac:dyDescent="0.25">
      <c r="A319" t="s">
        <v>1194</v>
      </c>
      <c r="B319" t="s">
        <v>669</v>
      </c>
      <c r="E319">
        <v>1</v>
      </c>
      <c r="F319">
        <v>1</v>
      </c>
      <c r="G319">
        <v>1</v>
      </c>
      <c r="H319" t="s">
        <v>670</v>
      </c>
      <c r="I319" t="s">
        <v>671</v>
      </c>
      <c r="L319" s="1">
        <v>42075.968495370369</v>
      </c>
    </row>
    <row r="320" spans="1:12" x14ac:dyDescent="0.25">
      <c r="A320" t="s">
        <v>1194</v>
      </c>
      <c r="B320" t="s">
        <v>1071</v>
      </c>
      <c r="E320">
        <v>1</v>
      </c>
      <c r="F320">
        <v>0</v>
      </c>
      <c r="G320">
        <v>1</v>
      </c>
      <c r="H320" t="s">
        <v>1072</v>
      </c>
      <c r="I320" t="s">
        <v>1073</v>
      </c>
      <c r="L320" s="1">
        <v>42039.665324074071</v>
      </c>
    </row>
    <row r="321" spans="1:12" x14ac:dyDescent="0.25">
      <c r="A321" t="s">
        <v>1194</v>
      </c>
      <c r="B321" t="s">
        <v>697</v>
      </c>
      <c r="E321">
        <v>1</v>
      </c>
      <c r="F321">
        <v>1</v>
      </c>
      <c r="G321">
        <v>1</v>
      </c>
      <c r="H321" t="s">
        <v>698</v>
      </c>
      <c r="I321" t="s">
        <v>699</v>
      </c>
      <c r="L321" s="1">
        <v>42039.645821759259</v>
      </c>
    </row>
    <row r="322" spans="1:12" x14ac:dyDescent="0.25">
      <c r="A322" t="s">
        <v>1194</v>
      </c>
      <c r="B322" t="s">
        <v>1083</v>
      </c>
      <c r="E322">
        <v>1</v>
      </c>
      <c r="F322">
        <v>0</v>
      </c>
      <c r="G322">
        <v>1</v>
      </c>
      <c r="H322" t="s">
        <v>1084</v>
      </c>
      <c r="I322" t="s">
        <v>1085</v>
      </c>
      <c r="L322" s="1">
        <v>42039.664803240739</v>
      </c>
    </row>
    <row r="323" spans="1:12" x14ac:dyDescent="0.25">
      <c r="A323" t="s">
        <v>1194</v>
      </c>
      <c r="B323" t="s">
        <v>1080</v>
      </c>
      <c r="E323">
        <v>1</v>
      </c>
      <c r="F323">
        <v>0</v>
      </c>
      <c r="G323">
        <v>1</v>
      </c>
      <c r="H323" t="s">
        <v>1081</v>
      </c>
      <c r="I323" t="s">
        <v>1082</v>
      </c>
      <c r="L323" s="1">
        <v>42039.664618055554</v>
      </c>
    </row>
    <row r="324" spans="1:12" x14ac:dyDescent="0.25">
      <c r="A324" t="s">
        <v>1194</v>
      </c>
      <c r="B324" t="s">
        <v>610</v>
      </c>
      <c r="C324" t="s">
        <v>589</v>
      </c>
      <c r="E324">
        <v>1</v>
      </c>
      <c r="F324">
        <v>1</v>
      </c>
      <c r="G324">
        <v>1</v>
      </c>
      <c r="H324" t="s">
        <v>611</v>
      </c>
      <c r="I324" t="s">
        <v>612</v>
      </c>
      <c r="L324" s="1">
        <v>42053.734594907408</v>
      </c>
    </row>
    <row r="325" spans="1:12" x14ac:dyDescent="0.25">
      <c r="A325" t="s">
        <v>1194</v>
      </c>
      <c r="B325" t="s">
        <v>868</v>
      </c>
      <c r="C325" t="s">
        <v>589</v>
      </c>
      <c r="E325">
        <v>1</v>
      </c>
      <c r="F325">
        <v>1</v>
      </c>
      <c r="G325">
        <v>1</v>
      </c>
      <c r="H325" t="s">
        <v>869</v>
      </c>
      <c r="I325" t="s">
        <v>612</v>
      </c>
      <c r="L325" s="1">
        <v>42053.734652777777</v>
      </c>
    </row>
    <row r="326" spans="1:12" x14ac:dyDescent="0.25">
      <c r="A326" t="s">
        <v>1194</v>
      </c>
      <c r="B326" t="s">
        <v>486</v>
      </c>
      <c r="E326">
        <v>1</v>
      </c>
      <c r="F326">
        <v>0</v>
      </c>
      <c r="G326">
        <v>1</v>
      </c>
      <c r="H326" t="s">
        <v>487</v>
      </c>
      <c r="J326" t="s">
        <v>488</v>
      </c>
      <c r="L326" s="1">
        <v>41960.676168981481</v>
      </c>
    </row>
    <row r="327" spans="1:12" x14ac:dyDescent="0.25">
      <c r="A327" t="s">
        <v>1194</v>
      </c>
      <c r="B327" t="s">
        <v>537</v>
      </c>
      <c r="E327">
        <v>1</v>
      </c>
      <c r="F327">
        <v>1</v>
      </c>
      <c r="G327">
        <v>1</v>
      </c>
      <c r="H327" t="s">
        <v>538</v>
      </c>
      <c r="I327" t="s">
        <v>539</v>
      </c>
      <c r="L327" s="1">
        <v>42053.752141203702</v>
      </c>
    </row>
    <row r="328" spans="1:12" x14ac:dyDescent="0.25">
      <c r="A328" t="s">
        <v>1194</v>
      </c>
      <c r="B328" t="s">
        <v>616</v>
      </c>
      <c r="C328" t="s">
        <v>44</v>
      </c>
      <c r="E328">
        <v>1</v>
      </c>
      <c r="F328">
        <v>1</v>
      </c>
      <c r="G328">
        <v>1</v>
      </c>
      <c r="H328" t="s">
        <v>617</v>
      </c>
      <c r="L328" s="1">
        <v>42072.471412037034</v>
      </c>
    </row>
    <row r="329" spans="1:12" x14ac:dyDescent="0.25">
      <c r="A329" t="s">
        <v>1194</v>
      </c>
      <c r="B329" t="s">
        <v>926</v>
      </c>
      <c r="E329">
        <v>1</v>
      </c>
      <c r="F329">
        <v>1</v>
      </c>
      <c r="G329">
        <v>1</v>
      </c>
      <c r="H329" t="s">
        <v>927</v>
      </c>
      <c r="I329" t="s">
        <v>928</v>
      </c>
      <c r="L329" s="1">
        <v>42053.754571759258</v>
      </c>
    </row>
    <row r="330" spans="1:12" x14ac:dyDescent="0.25">
      <c r="A330" t="s">
        <v>1194</v>
      </c>
      <c r="B330" t="s">
        <v>845</v>
      </c>
      <c r="C330" t="s">
        <v>44</v>
      </c>
      <c r="E330">
        <v>1</v>
      </c>
      <c r="F330">
        <v>1</v>
      </c>
      <c r="G330">
        <v>1</v>
      </c>
      <c r="H330" t="s">
        <v>846</v>
      </c>
      <c r="I330" t="s">
        <v>513</v>
      </c>
      <c r="L330" s="1">
        <v>42053.360231481478</v>
      </c>
    </row>
    <row r="331" spans="1:12" x14ac:dyDescent="0.25">
      <c r="A331" t="s">
        <v>1194</v>
      </c>
      <c r="B331" t="s">
        <v>207</v>
      </c>
      <c r="C331" t="s">
        <v>208</v>
      </c>
      <c r="E331">
        <v>1</v>
      </c>
      <c r="F331">
        <v>1</v>
      </c>
      <c r="G331">
        <v>1</v>
      </c>
      <c r="H331" t="s">
        <v>209</v>
      </c>
      <c r="I331" t="s">
        <v>210</v>
      </c>
      <c r="L331" s="1">
        <v>42067.596087962964</v>
      </c>
    </row>
    <row r="332" spans="1:12" x14ac:dyDescent="0.25">
      <c r="A332" t="s">
        <v>1194</v>
      </c>
      <c r="B332" t="s">
        <v>650</v>
      </c>
      <c r="C332" t="s">
        <v>208</v>
      </c>
      <c r="E332">
        <v>1</v>
      </c>
      <c r="F332">
        <v>1</v>
      </c>
      <c r="G332">
        <v>1</v>
      </c>
      <c r="H332" t="s">
        <v>651</v>
      </c>
      <c r="L332" s="1">
        <v>42038.551423611112</v>
      </c>
    </row>
    <row r="333" spans="1:12" x14ac:dyDescent="0.25">
      <c r="A333" t="s">
        <v>1194</v>
      </c>
      <c r="B333" t="s">
        <v>211</v>
      </c>
      <c r="C333" t="s">
        <v>30</v>
      </c>
      <c r="E333">
        <v>1</v>
      </c>
      <c r="F333">
        <v>1</v>
      </c>
      <c r="G333">
        <v>1</v>
      </c>
      <c r="H333" t="s">
        <v>212</v>
      </c>
      <c r="I333" t="s">
        <v>213</v>
      </c>
      <c r="L333" s="1">
        <v>42072.957037037035</v>
      </c>
    </row>
    <row r="334" spans="1:12" x14ac:dyDescent="0.25">
      <c r="A334" t="s">
        <v>1194</v>
      </c>
      <c r="B334" t="s">
        <v>944</v>
      </c>
      <c r="C334" t="s">
        <v>44</v>
      </c>
      <c r="E334">
        <v>1</v>
      </c>
      <c r="F334">
        <v>1</v>
      </c>
      <c r="G334">
        <v>1</v>
      </c>
      <c r="H334" t="s">
        <v>945</v>
      </c>
      <c r="I334" t="s">
        <v>946</v>
      </c>
      <c r="L334" s="1">
        <v>42060.667928240742</v>
      </c>
    </row>
    <row r="335" spans="1:12" x14ac:dyDescent="0.25">
      <c r="A335" t="s">
        <v>1194</v>
      </c>
      <c r="B335" t="s">
        <v>672</v>
      </c>
      <c r="E335">
        <v>1</v>
      </c>
      <c r="F335">
        <v>1</v>
      </c>
      <c r="G335">
        <v>1</v>
      </c>
      <c r="H335" t="s">
        <v>673</v>
      </c>
      <c r="I335" t="s">
        <v>674</v>
      </c>
      <c r="L335" s="1">
        <v>42069.675810185188</v>
      </c>
    </row>
    <row r="336" spans="1:12" x14ac:dyDescent="0.25">
      <c r="A336" t="s">
        <v>1194</v>
      </c>
      <c r="B336" t="s">
        <v>929</v>
      </c>
      <c r="E336">
        <v>1</v>
      </c>
      <c r="F336">
        <v>1</v>
      </c>
      <c r="G336">
        <v>1</v>
      </c>
      <c r="H336" t="s">
        <v>930</v>
      </c>
      <c r="L336" s="1">
        <v>42030.538819444446</v>
      </c>
    </row>
    <row r="337" spans="1:12" x14ac:dyDescent="0.25">
      <c r="A337" t="s">
        <v>1194</v>
      </c>
      <c r="B337" t="s">
        <v>1013</v>
      </c>
      <c r="C337" t="s">
        <v>30</v>
      </c>
      <c r="E337">
        <v>1</v>
      </c>
      <c r="F337">
        <v>0</v>
      </c>
      <c r="G337">
        <v>1</v>
      </c>
      <c r="H337" t="s">
        <v>1014</v>
      </c>
      <c r="I337" t="s">
        <v>1015</v>
      </c>
      <c r="L337" s="1">
        <v>42075.960335648146</v>
      </c>
    </row>
    <row r="338" spans="1:12" x14ac:dyDescent="0.25">
      <c r="A338" t="s">
        <v>1194</v>
      </c>
      <c r="B338" t="s">
        <v>1133</v>
      </c>
      <c r="E338">
        <v>1</v>
      </c>
      <c r="F338">
        <v>1</v>
      </c>
      <c r="G338">
        <v>1</v>
      </c>
      <c r="H338" t="s">
        <v>1134</v>
      </c>
      <c r="L338" s="1">
        <v>42031.48773148148</v>
      </c>
    </row>
    <row r="339" spans="1:12" x14ac:dyDescent="0.25">
      <c r="A339" t="s">
        <v>1194</v>
      </c>
      <c r="B339" t="s">
        <v>799</v>
      </c>
      <c r="C339" t="s">
        <v>379</v>
      </c>
      <c r="E339">
        <v>1</v>
      </c>
      <c r="F339">
        <v>1</v>
      </c>
      <c r="G339">
        <v>1</v>
      </c>
      <c r="H339" t="s">
        <v>800</v>
      </c>
      <c r="L339" s="1">
        <v>42053.738391203704</v>
      </c>
    </row>
    <row r="340" spans="1:12" x14ac:dyDescent="0.25">
      <c r="A340" t="s">
        <v>1194</v>
      </c>
      <c r="B340" t="s">
        <v>253</v>
      </c>
      <c r="C340" t="s">
        <v>254</v>
      </c>
      <c r="E340">
        <v>1</v>
      </c>
      <c r="F340">
        <v>1</v>
      </c>
      <c r="G340">
        <v>1</v>
      </c>
      <c r="H340" t="s">
        <v>255</v>
      </c>
      <c r="I340" t="s">
        <v>256</v>
      </c>
      <c r="L340" s="1">
        <v>42067.640613425923</v>
      </c>
    </row>
    <row r="341" spans="1:12" x14ac:dyDescent="0.25">
      <c r="A341" t="s">
        <v>1194</v>
      </c>
      <c r="B341" t="s">
        <v>877</v>
      </c>
      <c r="C341" t="s">
        <v>254</v>
      </c>
      <c r="E341">
        <v>1</v>
      </c>
      <c r="F341">
        <v>0</v>
      </c>
      <c r="G341">
        <v>1</v>
      </c>
      <c r="H341" t="s">
        <v>878</v>
      </c>
      <c r="L341" s="1">
        <v>42025.784363425926</v>
      </c>
    </row>
    <row r="342" spans="1:12" x14ac:dyDescent="0.25">
      <c r="A342" t="s">
        <v>1194</v>
      </c>
      <c r="B342" t="s">
        <v>481</v>
      </c>
      <c r="C342" t="s">
        <v>27</v>
      </c>
      <c r="E342">
        <v>1</v>
      </c>
      <c r="F342">
        <v>1</v>
      </c>
      <c r="G342">
        <v>1</v>
      </c>
      <c r="H342" t="s">
        <v>482</v>
      </c>
      <c r="L342" s="1">
        <v>42005.876932870371</v>
      </c>
    </row>
    <row r="343" spans="1:12" x14ac:dyDescent="0.25">
      <c r="A343" t="s">
        <v>1194</v>
      </c>
      <c r="B343" t="s">
        <v>920</v>
      </c>
      <c r="E343">
        <v>1</v>
      </c>
      <c r="F343">
        <v>1</v>
      </c>
      <c r="G343">
        <v>1</v>
      </c>
      <c r="H343" t="s">
        <v>921</v>
      </c>
      <c r="I343" t="s">
        <v>922</v>
      </c>
      <c r="L343" s="1">
        <v>42052.86923611111</v>
      </c>
    </row>
    <row r="344" spans="1:12" x14ac:dyDescent="0.25">
      <c r="A344" t="s">
        <v>1194</v>
      </c>
      <c r="B344" t="s">
        <v>950</v>
      </c>
      <c r="C344" t="s">
        <v>34</v>
      </c>
      <c r="E344">
        <v>1</v>
      </c>
      <c r="F344">
        <v>1</v>
      </c>
      <c r="G344">
        <v>1</v>
      </c>
      <c r="H344" t="s">
        <v>951</v>
      </c>
      <c r="L344" s="1">
        <v>41993.724872685183</v>
      </c>
    </row>
    <row r="345" spans="1:12" x14ac:dyDescent="0.25">
      <c r="A345" t="s">
        <v>1194</v>
      </c>
      <c r="B345" t="s">
        <v>884</v>
      </c>
      <c r="C345" t="s">
        <v>208</v>
      </c>
      <c r="E345">
        <v>1</v>
      </c>
      <c r="F345">
        <v>1</v>
      </c>
      <c r="G345">
        <v>1</v>
      </c>
      <c r="H345" t="s">
        <v>885</v>
      </c>
      <c r="L345" s="1">
        <v>42044.921990740739</v>
      </c>
    </row>
    <row r="346" spans="1:12" x14ac:dyDescent="0.25">
      <c r="A346" t="s">
        <v>1194</v>
      </c>
      <c r="B346" t="s">
        <v>404</v>
      </c>
      <c r="C346" t="s">
        <v>247</v>
      </c>
      <c r="E346">
        <v>1</v>
      </c>
      <c r="F346">
        <v>1</v>
      </c>
      <c r="G346">
        <v>1</v>
      </c>
      <c r="H346" t="s">
        <v>405</v>
      </c>
      <c r="I346" t="s">
        <v>406</v>
      </c>
      <c r="L346" s="1">
        <v>42051.889062499999</v>
      </c>
    </row>
    <row r="347" spans="1:12" x14ac:dyDescent="0.25">
      <c r="A347" t="s">
        <v>1194</v>
      </c>
      <c r="B347" t="s">
        <v>521</v>
      </c>
      <c r="E347">
        <v>1</v>
      </c>
      <c r="F347">
        <v>1</v>
      </c>
      <c r="G347">
        <v>1</v>
      </c>
      <c r="H347" t="s">
        <v>522</v>
      </c>
      <c r="I347" t="s">
        <v>523</v>
      </c>
      <c r="L347" s="1">
        <v>42053.663344907407</v>
      </c>
    </row>
    <row r="348" spans="1:12" x14ac:dyDescent="0.25">
      <c r="A348" t="s">
        <v>1194</v>
      </c>
      <c r="B348" t="s">
        <v>923</v>
      </c>
      <c r="E348">
        <v>1</v>
      </c>
      <c r="F348">
        <v>1</v>
      </c>
      <c r="G348">
        <v>1</v>
      </c>
      <c r="H348" t="s">
        <v>924</v>
      </c>
      <c r="I348" t="s">
        <v>925</v>
      </c>
      <c r="L348" s="1">
        <v>42053.662199074075</v>
      </c>
    </row>
    <row r="349" spans="1:12" x14ac:dyDescent="0.25">
      <c r="A349" t="s">
        <v>1194</v>
      </c>
      <c r="B349" t="s">
        <v>554</v>
      </c>
      <c r="E349">
        <v>1</v>
      </c>
      <c r="F349">
        <v>1</v>
      </c>
      <c r="G349">
        <v>1</v>
      </c>
      <c r="H349" t="s">
        <v>555</v>
      </c>
      <c r="L349" s="1">
        <v>42040.542685185188</v>
      </c>
    </row>
    <row r="350" spans="1:12" x14ac:dyDescent="0.25">
      <c r="A350" t="s">
        <v>1194</v>
      </c>
      <c r="B350" t="s">
        <v>900</v>
      </c>
      <c r="E350">
        <v>1</v>
      </c>
      <c r="F350">
        <v>1</v>
      </c>
      <c r="G350">
        <v>1</v>
      </c>
      <c r="H350" t="s">
        <v>901</v>
      </c>
      <c r="L350" s="1">
        <v>42060.723217592589</v>
      </c>
    </row>
    <row r="351" spans="1:12" x14ac:dyDescent="0.25">
      <c r="A351" t="s">
        <v>1194</v>
      </c>
      <c r="B351" t="s">
        <v>902</v>
      </c>
      <c r="E351">
        <v>1</v>
      </c>
      <c r="F351">
        <v>1</v>
      </c>
      <c r="G351">
        <v>1</v>
      </c>
      <c r="H351" t="s">
        <v>903</v>
      </c>
      <c r="L351" s="1">
        <v>42060.723368055558</v>
      </c>
    </row>
    <row r="352" spans="1:12" x14ac:dyDescent="0.25">
      <c r="A352" t="s">
        <v>1194</v>
      </c>
      <c r="B352" t="s">
        <v>898</v>
      </c>
      <c r="E352">
        <v>1</v>
      </c>
      <c r="F352">
        <v>1</v>
      </c>
      <c r="G352">
        <v>1</v>
      </c>
      <c r="H352" t="s">
        <v>899</v>
      </c>
      <c r="L352" s="1">
        <v>42060.718958333331</v>
      </c>
    </row>
    <row r="353" spans="1:12" x14ac:dyDescent="0.25">
      <c r="A353" t="s">
        <v>1194</v>
      </c>
      <c r="B353" t="s">
        <v>477</v>
      </c>
      <c r="C353" t="s">
        <v>27</v>
      </c>
      <c r="E353">
        <v>1</v>
      </c>
      <c r="F353">
        <v>1</v>
      </c>
      <c r="G353">
        <v>1</v>
      </c>
      <c r="H353" t="s">
        <v>478</v>
      </c>
      <c r="L353" s="1">
        <v>42005.88</v>
      </c>
    </row>
    <row r="354" spans="1:12" x14ac:dyDescent="0.25">
      <c r="A354" t="s">
        <v>1194</v>
      </c>
      <c r="B354" t="s">
        <v>779</v>
      </c>
      <c r="C354" t="s">
        <v>27</v>
      </c>
      <c r="E354">
        <v>1</v>
      </c>
      <c r="F354">
        <v>1</v>
      </c>
      <c r="G354">
        <v>1</v>
      </c>
      <c r="H354" t="s">
        <v>780</v>
      </c>
      <c r="L354" s="1">
        <v>42005.896354166667</v>
      </c>
    </row>
    <row r="355" spans="1:12" x14ac:dyDescent="0.25">
      <c r="A355" t="s">
        <v>1194</v>
      </c>
      <c r="B355" t="s">
        <v>781</v>
      </c>
      <c r="C355" t="s">
        <v>27</v>
      </c>
      <c r="E355">
        <v>1</v>
      </c>
      <c r="F355">
        <v>1</v>
      </c>
      <c r="G355">
        <v>1</v>
      </c>
      <c r="H355" t="s">
        <v>782</v>
      </c>
      <c r="L355" s="1">
        <v>42005.89570601852</v>
      </c>
    </row>
    <row r="356" spans="1:12" x14ac:dyDescent="0.25">
      <c r="A356" t="s">
        <v>1194</v>
      </c>
      <c r="B356" t="s">
        <v>295</v>
      </c>
      <c r="C356" t="s">
        <v>57</v>
      </c>
      <c r="E356">
        <v>1</v>
      </c>
      <c r="F356">
        <v>1</v>
      </c>
      <c r="G356">
        <v>1</v>
      </c>
      <c r="H356" t="s">
        <v>296</v>
      </c>
      <c r="I356" t="s">
        <v>297</v>
      </c>
      <c r="L356" s="1">
        <v>42053.704270833332</v>
      </c>
    </row>
    <row r="357" spans="1:12" x14ac:dyDescent="0.25">
      <c r="A357" t="s">
        <v>1194</v>
      </c>
      <c r="B357" t="s">
        <v>664</v>
      </c>
      <c r="E357">
        <v>1</v>
      </c>
      <c r="F357">
        <v>1</v>
      </c>
      <c r="G357">
        <v>1</v>
      </c>
      <c r="H357" t="s">
        <v>665</v>
      </c>
      <c r="L357" s="1">
        <v>42074.978842592594</v>
      </c>
    </row>
    <row r="358" spans="1:12" x14ac:dyDescent="0.25">
      <c r="A358" t="s">
        <v>1194</v>
      </c>
      <c r="B358" t="s">
        <v>661</v>
      </c>
      <c r="E358">
        <v>1</v>
      </c>
      <c r="F358">
        <v>1</v>
      </c>
      <c r="G358">
        <v>1</v>
      </c>
      <c r="H358" t="s">
        <v>662</v>
      </c>
      <c r="J358" t="s">
        <v>663</v>
      </c>
      <c r="L358" s="1">
        <v>42074.943831018521</v>
      </c>
    </row>
    <row r="359" spans="1:12" x14ac:dyDescent="0.25">
      <c r="A359" t="s">
        <v>1194</v>
      </c>
      <c r="B359" t="s">
        <v>556</v>
      </c>
      <c r="E359">
        <v>1</v>
      </c>
      <c r="F359">
        <v>1</v>
      </c>
      <c r="G359">
        <v>1</v>
      </c>
      <c r="H359" t="s">
        <v>557</v>
      </c>
      <c r="L359" s="1">
        <v>42074.979409722226</v>
      </c>
    </row>
    <row r="360" spans="1:12" x14ac:dyDescent="0.25">
      <c r="A360" t="s">
        <v>1194</v>
      </c>
      <c r="B360" t="s">
        <v>180</v>
      </c>
      <c r="C360" t="s">
        <v>181</v>
      </c>
      <c r="E360">
        <v>1</v>
      </c>
      <c r="F360">
        <v>0</v>
      </c>
      <c r="G360">
        <v>1</v>
      </c>
      <c r="H360" t="s">
        <v>182</v>
      </c>
      <c r="I360" t="s">
        <v>183</v>
      </c>
      <c r="L360" s="1">
        <v>42071.589317129627</v>
      </c>
    </row>
    <row r="361" spans="1:12" x14ac:dyDescent="0.25">
      <c r="A361" t="s">
        <v>1194</v>
      </c>
      <c r="B361" t="s">
        <v>1131</v>
      </c>
      <c r="C361" t="s">
        <v>12</v>
      </c>
      <c r="E361">
        <v>1</v>
      </c>
      <c r="F361">
        <v>1</v>
      </c>
      <c r="G361">
        <v>1</v>
      </c>
      <c r="H361" t="s">
        <v>1132</v>
      </c>
      <c r="L361" s="1">
        <v>42031.490856481483</v>
      </c>
    </row>
    <row r="362" spans="1:12" x14ac:dyDescent="0.25">
      <c r="A362" t="s">
        <v>1194</v>
      </c>
      <c r="B362" t="s">
        <v>535</v>
      </c>
      <c r="C362" t="s">
        <v>57</v>
      </c>
      <c r="E362">
        <v>1</v>
      </c>
      <c r="F362">
        <v>1</v>
      </c>
      <c r="G362">
        <v>1</v>
      </c>
      <c r="H362" t="s">
        <v>536</v>
      </c>
      <c r="L362" s="1">
        <v>42052.86509259259</v>
      </c>
    </row>
    <row r="363" spans="1:12" x14ac:dyDescent="0.25">
      <c r="A363" t="s">
        <v>1194</v>
      </c>
      <c r="B363" t="s">
        <v>443</v>
      </c>
      <c r="C363" t="s">
        <v>44</v>
      </c>
      <c r="E363">
        <v>1</v>
      </c>
      <c r="F363">
        <v>1</v>
      </c>
      <c r="G363">
        <v>1</v>
      </c>
      <c r="H363" t="s">
        <v>444</v>
      </c>
      <c r="I363" t="s">
        <v>445</v>
      </c>
      <c r="L363" s="1">
        <v>42067.664039351854</v>
      </c>
    </row>
    <row r="364" spans="1:12" x14ac:dyDescent="0.25">
      <c r="A364" t="s">
        <v>1194</v>
      </c>
      <c r="B364" t="s">
        <v>1140</v>
      </c>
      <c r="C364" t="s">
        <v>30</v>
      </c>
      <c r="E364">
        <v>1</v>
      </c>
      <c r="F364">
        <v>1</v>
      </c>
      <c r="G364">
        <v>1</v>
      </c>
      <c r="H364" t="s">
        <v>1141</v>
      </c>
      <c r="L364" s="1">
        <v>41982.613402777781</v>
      </c>
    </row>
    <row r="365" spans="1:12" x14ac:dyDescent="0.25">
      <c r="A365" t="s">
        <v>1194</v>
      </c>
      <c r="B365" t="s">
        <v>1104</v>
      </c>
      <c r="C365" t="s">
        <v>30</v>
      </c>
      <c r="E365">
        <v>1</v>
      </c>
      <c r="F365">
        <v>1</v>
      </c>
      <c r="G365">
        <v>1</v>
      </c>
      <c r="H365" t="s">
        <v>1105</v>
      </c>
      <c r="I365" t="s">
        <v>1106</v>
      </c>
      <c r="L365" s="1">
        <v>42024.518750000003</v>
      </c>
    </row>
    <row r="366" spans="1:12" x14ac:dyDescent="0.25">
      <c r="A366" t="s">
        <v>1194</v>
      </c>
      <c r="B366" t="s">
        <v>913</v>
      </c>
      <c r="E366">
        <v>1</v>
      </c>
      <c r="F366">
        <v>1</v>
      </c>
      <c r="G366">
        <v>1</v>
      </c>
      <c r="H366" t="s">
        <v>914</v>
      </c>
      <c r="I366" t="s">
        <v>915</v>
      </c>
      <c r="L366" s="1">
        <v>42053.741782407407</v>
      </c>
    </row>
    <row r="367" spans="1:12" x14ac:dyDescent="0.25">
      <c r="A367" t="s">
        <v>1194</v>
      </c>
      <c r="B367" t="s">
        <v>904</v>
      </c>
      <c r="E367">
        <v>1</v>
      </c>
      <c r="F367">
        <v>1</v>
      </c>
      <c r="G367">
        <v>1</v>
      </c>
      <c r="H367" t="s">
        <v>905</v>
      </c>
      <c r="L367" s="1">
        <v>42060.709467592591</v>
      </c>
    </row>
    <row r="368" spans="1:12" x14ac:dyDescent="0.25">
      <c r="A368" t="s">
        <v>1194</v>
      </c>
      <c r="B368" t="s">
        <v>726</v>
      </c>
      <c r="C368" t="s">
        <v>727</v>
      </c>
      <c r="E368">
        <v>1</v>
      </c>
      <c r="F368">
        <v>0</v>
      </c>
      <c r="G368">
        <v>1</v>
      </c>
      <c r="H368" t="s">
        <v>728</v>
      </c>
      <c r="I368" t="s">
        <v>729</v>
      </c>
      <c r="L368" s="1">
        <v>42039.643425925926</v>
      </c>
    </row>
    <row r="369" spans="1:12" x14ac:dyDescent="0.25">
      <c r="A369" t="s">
        <v>1194</v>
      </c>
      <c r="B369" t="s">
        <v>298</v>
      </c>
      <c r="C369" t="s">
        <v>44</v>
      </c>
      <c r="E369">
        <v>1</v>
      </c>
      <c r="F369">
        <v>1</v>
      </c>
      <c r="G369">
        <v>1</v>
      </c>
      <c r="H369" t="s">
        <v>299</v>
      </c>
      <c r="I369" t="s">
        <v>300</v>
      </c>
      <c r="L369" s="1">
        <v>42053.704884259256</v>
      </c>
    </row>
    <row r="370" spans="1:12" x14ac:dyDescent="0.25">
      <c r="A370" t="s">
        <v>1194</v>
      </c>
      <c r="B370" t="s">
        <v>715</v>
      </c>
      <c r="C370" t="s">
        <v>12</v>
      </c>
      <c r="E370">
        <v>1</v>
      </c>
      <c r="F370">
        <v>1</v>
      </c>
      <c r="G370">
        <v>1</v>
      </c>
      <c r="H370" t="s">
        <v>716</v>
      </c>
      <c r="I370" t="s">
        <v>717</v>
      </c>
      <c r="J370" t="s">
        <v>718</v>
      </c>
      <c r="L370" s="1">
        <v>42074.672673611109</v>
      </c>
    </row>
    <row r="371" spans="1:12" x14ac:dyDescent="0.25">
      <c r="A371" t="s">
        <v>1194</v>
      </c>
      <c r="B371" t="s">
        <v>896</v>
      </c>
      <c r="C371" t="s">
        <v>254</v>
      </c>
      <c r="E371">
        <v>1</v>
      </c>
      <c r="F371">
        <v>1</v>
      </c>
      <c r="G371">
        <v>1</v>
      </c>
      <c r="H371" t="s">
        <v>897</v>
      </c>
      <c r="L371" s="1">
        <v>42040.559699074074</v>
      </c>
    </row>
    <row r="372" spans="1:12" x14ac:dyDescent="0.25">
      <c r="A372" t="s">
        <v>1194</v>
      </c>
      <c r="B372" t="s">
        <v>1119</v>
      </c>
      <c r="C372" t="s">
        <v>254</v>
      </c>
      <c r="E372">
        <v>1</v>
      </c>
      <c r="F372">
        <v>1</v>
      </c>
      <c r="G372">
        <v>1</v>
      </c>
      <c r="H372" t="s">
        <v>1120</v>
      </c>
      <c r="L372" s="1">
        <v>42046.680567129632</v>
      </c>
    </row>
    <row r="373" spans="1:12" x14ac:dyDescent="0.25">
      <c r="A373" t="s">
        <v>1194</v>
      </c>
      <c r="B373" t="s">
        <v>355</v>
      </c>
      <c r="C373" t="s">
        <v>12</v>
      </c>
      <c r="E373">
        <v>1</v>
      </c>
      <c r="F373">
        <v>1</v>
      </c>
      <c r="G373">
        <v>1</v>
      </c>
      <c r="H373" t="s">
        <v>356</v>
      </c>
      <c r="I373" t="s">
        <v>357</v>
      </c>
      <c r="L373" s="1">
        <v>42067.660810185182</v>
      </c>
    </row>
    <row r="374" spans="1:12" x14ac:dyDescent="0.25">
      <c r="A374" t="s">
        <v>1194</v>
      </c>
      <c r="B374" t="s">
        <v>759</v>
      </c>
      <c r="C374" t="s">
        <v>34</v>
      </c>
      <c r="E374">
        <v>1</v>
      </c>
      <c r="F374">
        <v>1</v>
      </c>
      <c r="G374">
        <v>1</v>
      </c>
      <c r="H374" t="s">
        <v>760</v>
      </c>
      <c r="L374" s="1">
        <v>42029.950983796298</v>
      </c>
    </row>
    <row r="375" spans="1:12" x14ac:dyDescent="0.25">
      <c r="A375" t="s">
        <v>1194</v>
      </c>
      <c r="B375" t="s">
        <v>763</v>
      </c>
      <c r="C375" t="s">
        <v>30</v>
      </c>
      <c r="E375">
        <v>1</v>
      </c>
      <c r="F375">
        <v>1</v>
      </c>
      <c r="G375">
        <v>1</v>
      </c>
      <c r="H375" t="s">
        <v>764</v>
      </c>
      <c r="I375" t="s">
        <v>765</v>
      </c>
      <c r="L375" s="1">
        <v>42075.952534722222</v>
      </c>
    </row>
    <row r="376" spans="1:12" x14ac:dyDescent="0.25">
      <c r="A376" t="s">
        <v>1194</v>
      </c>
      <c r="B376" t="s">
        <v>986</v>
      </c>
      <c r="C376" t="s">
        <v>428</v>
      </c>
      <c r="E376">
        <v>1</v>
      </c>
      <c r="F376">
        <v>1</v>
      </c>
      <c r="G376">
        <v>1</v>
      </c>
      <c r="H376" t="s">
        <v>987</v>
      </c>
      <c r="I376" t="s">
        <v>988</v>
      </c>
      <c r="L376" s="1">
        <v>42075.972997685189</v>
      </c>
    </row>
    <row r="377" spans="1:12" x14ac:dyDescent="0.25">
      <c r="A377" t="s">
        <v>1194</v>
      </c>
      <c r="B377" t="s">
        <v>305</v>
      </c>
      <c r="C377" t="s">
        <v>306</v>
      </c>
      <c r="E377">
        <v>1</v>
      </c>
      <c r="F377">
        <v>1</v>
      </c>
      <c r="G377">
        <v>1</v>
      </c>
      <c r="H377" t="s">
        <v>307</v>
      </c>
      <c r="I377" t="s">
        <v>308</v>
      </c>
      <c r="L377" s="1">
        <v>42067.605868055558</v>
      </c>
    </row>
    <row r="378" spans="1:12" x14ac:dyDescent="0.25">
      <c r="A378" t="s">
        <v>1194</v>
      </c>
      <c r="B378" t="s">
        <v>327</v>
      </c>
      <c r="C378" t="s">
        <v>306</v>
      </c>
      <c r="E378">
        <v>1</v>
      </c>
      <c r="F378">
        <v>1</v>
      </c>
      <c r="G378">
        <v>1</v>
      </c>
      <c r="H378" t="s">
        <v>328</v>
      </c>
      <c r="I378" t="s">
        <v>329</v>
      </c>
      <c r="L378" s="1">
        <v>42067.606249999997</v>
      </c>
    </row>
    <row r="379" spans="1:12" x14ac:dyDescent="0.25">
      <c r="A379" t="s">
        <v>1194</v>
      </c>
      <c r="B379" t="s">
        <v>449</v>
      </c>
      <c r="C379" t="s">
        <v>306</v>
      </c>
      <c r="E379">
        <v>1</v>
      </c>
      <c r="F379">
        <v>1</v>
      </c>
      <c r="G379">
        <v>1</v>
      </c>
      <c r="H379" t="s">
        <v>450</v>
      </c>
      <c r="I379" t="s">
        <v>451</v>
      </c>
      <c r="L379" s="1">
        <v>42067.606689814813</v>
      </c>
    </row>
    <row r="380" spans="1:12" x14ac:dyDescent="0.25">
      <c r="A380" t="s">
        <v>1194</v>
      </c>
      <c r="B380" t="s">
        <v>540</v>
      </c>
      <c r="C380" t="s">
        <v>306</v>
      </c>
      <c r="E380">
        <v>1</v>
      </c>
      <c r="F380">
        <v>1</v>
      </c>
      <c r="G380">
        <v>1</v>
      </c>
      <c r="H380" t="s">
        <v>541</v>
      </c>
      <c r="I380" t="s">
        <v>542</v>
      </c>
      <c r="L380" s="1">
        <v>42067.605682870373</v>
      </c>
    </row>
    <row r="381" spans="1:12" x14ac:dyDescent="0.25">
      <c r="A381" t="s">
        <v>1194</v>
      </c>
      <c r="B381" t="s">
        <v>675</v>
      </c>
      <c r="C381" t="s">
        <v>306</v>
      </c>
      <c r="E381">
        <v>1</v>
      </c>
      <c r="F381">
        <v>0</v>
      </c>
      <c r="G381">
        <v>1</v>
      </c>
      <c r="H381" t="s">
        <v>676</v>
      </c>
      <c r="I381" t="s">
        <v>677</v>
      </c>
      <c r="L381" s="1">
        <v>42067.605543981481</v>
      </c>
    </row>
    <row r="382" spans="1:12" x14ac:dyDescent="0.25">
      <c r="A382" t="s">
        <v>1194</v>
      </c>
      <c r="B382" t="s">
        <v>686</v>
      </c>
      <c r="C382" t="s">
        <v>306</v>
      </c>
      <c r="E382">
        <v>1</v>
      </c>
      <c r="F382">
        <v>1</v>
      </c>
      <c r="G382">
        <v>1</v>
      </c>
      <c r="H382" t="s">
        <v>687</v>
      </c>
      <c r="I382" t="s">
        <v>688</v>
      </c>
      <c r="L382" s="1">
        <v>42067.606145833335</v>
      </c>
    </row>
    <row r="383" spans="1:12" x14ac:dyDescent="0.25">
      <c r="A383" t="s">
        <v>1194</v>
      </c>
      <c r="B383" t="s">
        <v>700</v>
      </c>
      <c r="C383" t="s">
        <v>306</v>
      </c>
      <c r="E383">
        <v>1</v>
      </c>
      <c r="F383">
        <v>1</v>
      </c>
      <c r="G383">
        <v>1</v>
      </c>
      <c r="H383" t="s">
        <v>701</v>
      </c>
      <c r="I383" t="s">
        <v>702</v>
      </c>
      <c r="L383" s="1">
        <v>42067.606064814812</v>
      </c>
    </row>
    <row r="384" spans="1:12" x14ac:dyDescent="0.25">
      <c r="A384" t="s">
        <v>1194</v>
      </c>
      <c r="B384" t="s">
        <v>744</v>
      </c>
      <c r="C384" t="s">
        <v>306</v>
      </c>
      <c r="E384">
        <v>1</v>
      </c>
      <c r="F384">
        <v>1</v>
      </c>
      <c r="G384">
        <v>1</v>
      </c>
      <c r="H384" t="s">
        <v>745</v>
      </c>
      <c r="I384" t="s">
        <v>746</v>
      </c>
      <c r="L384" s="1">
        <v>42067.605787037035</v>
      </c>
    </row>
    <row r="385" spans="1:12" x14ac:dyDescent="0.25">
      <c r="A385" t="s">
        <v>1194</v>
      </c>
      <c r="B385" t="s">
        <v>766</v>
      </c>
      <c r="C385" t="s">
        <v>306</v>
      </c>
      <c r="E385">
        <v>1</v>
      </c>
      <c r="F385">
        <v>1</v>
      </c>
      <c r="G385">
        <v>1</v>
      </c>
      <c r="H385" t="s">
        <v>767</v>
      </c>
      <c r="I385" t="s">
        <v>768</v>
      </c>
      <c r="L385" s="1">
        <v>42067.60596064815</v>
      </c>
    </row>
    <row r="386" spans="1:12" x14ac:dyDescent="0.25">
      <c r="A386" t="s">
        <v>1194</v>
      </c>
      <c r="B386" t="s">
        <v>821</v>
      </c>
      <c r="C386" t="s">
        <v>306</v>
      </c>
      <c r="E386">
        <v>1</v>
      </c>
      <c r="F386">
        <v>1</v>
      </c>
      <c r="G386">
        <v>1</v>
      </c>
      <c r="H386" t="s">
        <v>822</v>
      </c>
      <c r="I386" t="s">
        <v>823</v>
      </c>
      <c r="L386" s="1">
        <v>42067.606585648151</v>
      </c>
    </row>
    <row r="387" spans="1:12" x14ac:dyDescent="0.25">
      <c r="A387" t="s">
        <v>1194</v>
      </c>
      <c r="B387" t="s">
        <v>834</v>
      </c>
      <c r="C387" t="s">
        <v>306</v>
      </c>
      <c r="E387">
        <v>1</v>
      </c>
      <c r="F387">
        <v>1</v>
      </c>
      <c r="G387">
        <v>1</v>
      </c>
      <c r="H387" t="s">
        <v>835</v>
      </c>
      <c r="I387" t="s">
        <v>836</v>
      </c>
      <c r="L387" s="1">
        <v>42067.606481481482</v>
      </c>
    </row>
    <row r="388" spans="1:12" x14ac:dyDescent="0.25">
      <c r="A388" t="s">
        <v>1194</v>
      </c>
      <c r="B388" t="s">
        <v>1031</v>
      </c>
      <c r="C388" t="s">
        <v>306</v>
      </c>
      <c r="E388">
        <v>1</v>
      </c>
      <c r="F388">
        <v>1</v>
      </c>
      <c r="G388">
        <v>1</v>
      </c>
      <c r="H388" t="s">
        <v>1032</v>
      </c>
      <c r="I388" t="s">
        <v>1033</v>
      </c>
      <c r="L388" s="1">
        <v>42067.606354166666</v>
      </c>
    </row>
    <row r="389" spans="1:12" x14ac:dyDescent="0.25">
      <c r="A389" t="s">
        <v>1194</v>
      </c>
      <c r="B389" t="s">
        <v>1016</v>
      </c>
      <c r="C389" t="s">
        <v>30</v>
      </c>
      <c r="E389">
        <v>1</v>
      </c>
      <c r="F389">
        <v>1</v>
      </c>
      <c r="G389">
        <v>1</v>
      </c>
      <c r="H389" t="s">
        <v>1017</v>
      </c>
      <c r="I389" t="s">
        <v>1018</v>
      </c>
      <c r="L389" s="1">
        <v>42075.959120370368</v>
      </c>
    </row>
    <row r="390" spans="1:12" x14ac:dyDescent="0.25">
      <c r="A390" t="s">
        <v>1194</v>
      </c>
      <c r="B390" t="s">
        <v>195</v>
      </c>
      <c r="C390" t="s">
        <v>181</v>
      </c>
      <c r="E390">
        <v>1</v>
      </c>
      <c r="F390">
        <v>0</v>
      </c>
      <c r="G390">
        <v>1</v>
      </c>
      <c r="H390" t="s">
        <v>196</v>
      </c>
      <c r="I390" t="s">
        <v>197</v>
      </c>
      <c r="L390" s="1">
        <v>42072.896018518521</v>
      </c>
    </row>
    <row r="391" spans="1:12" x14ac:dyDescent="0.25">
      <c r="A391" t="s">
        <v>1194</v>
      </c>
      <c r="B391" t="s">
        <v>369</v>
      </c>
      <c r="C391" t="s">
        <v>202</v>
      </c>
      <c r="E391">
        <v>1</v>
      </c>
      <c r="F391">
        <v>1</v>
      </c>
      <c r="G391">
        <v>1</v>
      </c>
      <c r="H391" t="s">
        <v>370</v>
      </c>
      <c r="I391" t="s">
        <v>371</v>
      </c>
      <c r="L391" s="1">
        <v>42075.964525462965</v>
      </c>
    </row>
    <row r="392" spans="1:12" x14ac:dyDescent="0.25">
      <c r="A392" t="s">
        <v>1194</v>
      </c>
      <c r="B392" t="s">
        <v>1019</v>
      </c>
      <c r="C392" t="s">
        <v>30</v>
      </c>
      <c r="E392">
        <v>1</v>
      </c>
      <c r="F392">
        <v>1</v>
      </c>
      <c r="G392">
        <v>1</v>
      </c>
      <c r="H392" t="s">
        <v>1020</v>
      </c>
      <c r="I392" t="s">
        <v>1021</v>
      </c>
      <c r="L392" s="1">
        <v>42075.958784722221</v>
      </c>
    </row>
    <row r="393" spans="1:12" x14ac:dyDescent="0.25">
      <c r="A393" t="s">
        <v>1194</v>
      </c>
      <c r="B393" t="s">
        <v>874</v>
      </c>
      <c r="C393" t="s">
        <v>34</v>
      </c>
      <c r="E393">
        <v>1</v>
      </c>
      <c r="F393">
        <v>1</v>
      </c>
      <c r="G393">
        <v>1</v>
      </c>
      <c r="H393" t="s">
        <v>875</v>
      </c>
      <c r="I393" t="s">
        <v>876</v>
      </c>
      <c r="L393" s="1">
        <v>42067.633460648147</v>
      </c>
    </row>
    <row r="394" spans="1:12" x14ac:dyDescent="0.25">
      <c r="A394" t="s">
        <v>1194</v>
      </c>
      <c r="B394" t="s">
        <v>879</v>
      </c>
      <c r="C394" t="s">
        <v>44</v>
      </c>
      <c r="E394">
        <v>1</v>
      </c>
      <c r="F394">
        <v>1</v>
      </c>
      <c r="G394">
        <v>1</v>
      </c>
      <c r="H394" t="s">
        <v>880</v>
      </c>
      <c r="L394" s="1">
        <v>42045.569050925929</v>
      </c>
    </row>
    <row r="395" spans="1:12" x14ac:dyDescent="0.25">
      <c r="A395" t="s">
        <v>1194</v>
      </c>
      <c r="B395" t="s">
        <v>1028</v>
      </c>
      <c r="C395" t="s">
        <v>57</v>
      </c>
      <c r="E395">
        <v>1</v>
      </c>
      <c r="F395">
        <v>1</v>
      </c>
      <c r="G395">
        <v>1</v>
      </c>
      <c r="H395" t="s">
        <v>1029</v>
      </c>
      <c r="I395" t="s">
        <v>1030</v>
      </c>
      <c r="L395" s="1">
        <v>42060.644016203703</v>
      </c>
    </row>
    <row r="396" spans="1:12" x14ac:dyDescent="0.25">
      <c r="A396" t="s">
        <v>1194</v>
      </c>
      <c r="B396" t="s">
        <v>893</v>
      </c>
      <c r="C396" t="s">
        <v>34</v>
      </c>
      <c r="E396">
        <v>1</v>
      </c>
      <c r="F396">
        <v>1</v>
      </c>
      <c r="G396">
        <v>1</v>
      </c>
      <c r="H396" t="s">
        <v>894</v>
      </c>
      <c r="I396" t="s">
        <v>895</v>
      </c>
      <c r="L396" s="1">
        <v>42067.633668981478</v>
      </c>
    </row>
    <row r="397" spans="1:12" x14ac:dyDescent="0.25">
      <c r="A397" t="s">
        <v>1194</v>
      </c>
      <c r="B397" t="s">
        <v>711</v>
      </c>
      <c r="E397">
        <v>1</v>
      </c>
      <c r="F397">
        <v>1</v>
      </c>
      <c r="G397">
        <v>1</v>
      </c>
      <c r="H397" t="s">
        <v>712</v>
      </c>
      <c r="L397" s="1">
        <v>42003.501087962963</v>
      </c>
    </row>
    <row r="398" spans="1:12" x14ac:dyDescent="0.25">
      <c r="A398" t="s">
        <v>1194</v>
      </c>
      <c r="B398" t="s">
        <v>427</v>
      </c>
      <c r="C398" t="s">
        <v>428</v>
      </c>
      <c r="E398">
        <v>1</v>
      </c>
      <c r="F398">
        <v>1</v>
      </c>
      <c r="G398">
        <v>1</v>
      </c>
      <c r="H398" t="s">
        <v>429</v>
      </c>
      <c r="I398" t="s">
        <v>430</v>
      </c>
      <c r="J398" t="s">
        <v>431</v>
      </c>
      <c r="L398" s="1">
        <v>42052.867523148147</v>
      </c>
    </row>
    <row r="399" spans="1:12" x14ac:dyDescent="0.25">
      <c r="A399" t="s">
        <v>1194</v>
      </c>
      <c r="B399" t="s">
        <v>517</v>
      </c>
      <c r="C399" t="s">
        <v>428</v>
      </c>
      <c r="E399">
        <v>1</v>
      </c>
      <c r="F399">
        <v>1</v>
      </c>
      <c r="G399">
        <v>1</v>
      </c>
      <c r="H399" t="s">
        <v>518</v>
      </c>
      <c r="I399" t="s">
        <v>519</v>
      </c>
      <c r="J399" t="s">
        <v>520</v>
      </c>
      <c r="L399" s="1">
        <v>42052.862939814811</v>
      </c>
    </row>
    <row r="400" spans="1:12" x14ac:dyDescent="0.25">
      <c r="A400" t="s">
        <v>1194</v>
      </c>
      <c r="B400" t="s">
        <v>309</v>
      </c>
      <c r="C400" t="s">
        <v>310</v>
      </c>
      <c r="E400">
        <v>1</v>
      </c>
      <c r="F400">
        <v>0</v>
      </c>
      <c r="G400">
        <v>1</v>
      </c>
      <c r="H400" t="s">
        <v>311</v>
      </c>
      <c r="I400" t="s">
        <v>312</v>
      </c>
      <c r="L400" s="1">
        <v>42067.61041666667</v>
      </c>
    </row>
    <row r="401" spans="1:12" x14ac:dyDescent="0.25">
      <c r="A401" t="s">
        <v>1194</v>
      </c>
      <c r="B401" t="s">
        <v>330</v>
      </c>
      <c r="C401" t="s">
        <v>310</v>
      </c>
      <c r="E401">
        <v>1</v>
      </c>
      <c r="F401">
        <v>0</v>
      </c>
      <c r="G401">
        <v>1</v>
      </c>
      <c r="H401" t="s">
        <v>331</v>
      </c>
      <c r="I401" t="s">
        <v>332</v>
      </c>
      <c r="L401" s="1">
        <v>42067.610775462963</v>
      </c>
    </row>
    <row r="402" spans="1:12" x14ac:dyDescent="0.25">
      <c r="A402" t="s">
        <v>1194</v>
      </c>
      <c r="B402" t="s">
        <v>452</v>
      </c>
      <c r="C402" t="s">
        <v>310</v>
      </c>
      <c r="E402">
        <v>1</v>
      </c>
      <c r="F402">
        <v>0</v>
      </c>
      <c r="G402">
        <v>1</v>
      </c>
      <c r="H402" t="s">
        <v>453</v>
      </c>
      <c r="I402" t="s">
        <v>454</v>
      </c>
      <c r="L402" s="1">
        <v>42067.611203703702</v>
      </c>
    </row>
    <row r="403" spans="1:12" x14ac:dyDescent="0.25">
      <c r="A403" t="s">
        <v>1194</v>
      </c>
      <c r="B403" t="s">
        <v>543</v>
      </c>
      <c r="C403" t="s">
        <v>310</v>
      </c>
      <c r="E403">
        <v>1</v>
      </c>
      <c r="F403">
        <v>0</v>
      </c>
      <c r="G403">
        <v>1</v>
      </c>
      <c r="H403" t="s">
        <v>544</v>
      </c>
      <c r="I403" t="s">
        <v>545</v>
      </c>
      <c r="L403" s="1">
        <v>42067.610243055555</v>
      </c>
    </row>
    <row r="404" spans="1:12" x14ac:dyDescent="0.25">
      <c r="A404" t="s">
        <v>1194</v>
      </c>
      <c r="B404" t="s">
        <v>678</v>
      </c>
      <c r="C404" t="s">
        <v>310</v>
      </c>
      <c r="E404">
        <v>1</v>
      </c>
      <c r="F404">
        <v>0</v>
      </c>
      <c r="G404">
        <v>1</v>
      </c>
      <c r="H404" t="s">
        <v>679</v>
      </c>
      <c r="I404" t="s">
        <v>680</v>
      </c>
      <c r="L404" s="1">
        <v>42067.610127314816</v>
      </c>
    </row>
    <row r="405" spans="1:12" x14ac:dyDescent="0.25">
      <c r="A405" t="s">
        <v>1194</v>
      </c>
      <c r="B405" t="s">
        <v>689</v>
      </c>
      <c r="C405" t="s">
        <v>310</v>
      </c>
      <c r="E405">
        <v>1</v>
      </c>
      <c r="F405">
        <v>0</v>
      </c>
      <c r="G405">
        <v>1</v>
      </c>
      <c r="H405" t="s">
        <v>690</v>
      </c>
      <c r="I405" t="s">
        <v>691</v>
      </c>
      <c r="L405" s="1">
        <v>42067.610706018517</v>
      </c>
    </row>
    <row r="406" spans="1:12" x14ac:dyDescent="0.25">
      <c r="A406" t="s">
        <v>1194</v>
      </c>
      <c r="B406" t="s">
        <v>703</v>
      </c>
      <c r="C406" t="s">
        <v>310</v>
      </c>
      <c r="E406">
        <v>1</v>
      </c>
      <c r="F406">
        <v>0</v>
      </c>
      <c r="G406">
        <v>1</v>
      </c>
      <c r="H406" t="s">
        <v>704</v>
      </c>
      <c r="I406" t="s">
        <v>705</v>
      </c>
      <c r="L406" s="1">
        <v>42067.610625000001</v>
      </c>
    </row>
    <row r="407" spans="1:12" x14ac:dyDescent="0.25">
      <c r="A407" t="s">
        <v>1194</v>
      </c>
      <c r="B407" t="s">
        <v>747</v>
      </c>
      <c r="C407" t="s">
        <v>310</v>
      </c>
      <c r="E407">
        <v>1</v>
      </c>
      <c r="F407">
        <v>0</v>
      </c>
      <c r="G407">
        <v>1</v>
      </c>
      <c r="H407" t="s">
        <v>748</v>
      </c>
      <c r="I407" t="s">
        <v>749</v>
      </c>
      <c r="L407" s="1">
        <v>42067.610324074078</v>
      </c>
    </row>
    <row r="408" spans="1:12" x14ac:dyDescent="0.25">
      <c r="A408" t="s">
        <v>1194</v>
      </c>
      <c r="B408" t="s">
        <v>769</v>
      </c>
      <c r="C408" t="s">
        <v>310</v>
      </c>
      <c r="E408">
        <v>1</v>
      </c>
      <c r="F408">
        <v>0</v>
      </c>
      <c r="G408">
        <v>1</v>
      </c>
      <c r="H408" t="s">
        <v>770</v>
      </c>
      <c r="I408" t="s">
        <v>771</v>
      </c>
      <c r="L408" s="1">
        <v>42067.610509259262</v>
      </c>
    </row>
    <row r="409" spans="1:12" x14ac:dyDescent="0.25">
      <c r="A409" t="s">
        <v>1194</v>
      </c>
      <c r="B409" t="s">
        <v>824</v>
      </c>
      <c r="C409" t="s">
        <v>310</v>
      </c>
      <c r="E409">
        <v>1</v>
      </c>
      <c r="F409">
        <v>0</v>
      </c>
      <c r="G409">
        <v>1</v>
      </c>
      <c r="H409" t="s">
        <v>825</v>
      </c>
      <c r="I409" t="s">
        <v>826</v>
      </c>
      <c r="L409" s="1">
        <v>42067.611122685186</v>
      </c>
    </row>
    <row r="410" spans="1:12" x14ac:dyDescent="0.25">
      <c r="A410" t="s">
        <v>1194</v>
      </c>
      <c r="B410" t="s">
        <v>837</v>
      </c>
      <c r="C410" t="s">
        <v>310</v>
      </c>
      <c r="E410">
        <v>1</v>
      </c>
      <c r="F410">
        <v>0</v>
      </c>
      <c r="G410">
        <v>1</v>
      </c>
      <c r="H410" t="s">
        <v>838</v>
      </c>
      <c r="I410" t="s">
        <v>839</v>
      </c>
      <c r="L410" s="1">
        <v>42067.610972222225</v>
      </c>
    </row>
    <row r="411" spans="1:12" x14ac:dyDescent="0.25">
      <c r="A411" t="s">
        <v>1194</v>
      </c>
      <c r="B411" t="s">
        <v>1034</v>
      </c>
      <c r="C411" t="s">
        <v>310</v>
      </c>
      <c r="E411">
        <v>1</v>
      </c>
      <c r="F411">
        <v>0</v>
      </c>
      <c r="G411">
        <v>1</v>
      </c>
      <c r="H411" t="s">
        <v>1035</v>
      </c>
      <c r="I411" t="s">
        <v>1036</v>
      </c>
      <c r="L411" s="1">
        <v>42067.610868055555</v>
      </c>
    </row>
    <row r="412" spans="1:12" x14ac:dyDescent="0.25">
      <c r="A412" t="s">
        <v>1194</v>
      </c>
      <c r="B412" t="s">
        <v>257</v>
      </c>
      <c r="C412" t="s">
        <v>232</v>
      </c>
      <c r="E412">
        <v>1</v>
      </c>
      <c r="F412">
        <v>1</v>
      </c>
      <c r="G412">
        <v>1</v>
      </c>
      <c r="H412" t="s">
        <v>258</v>
      </c>
      <c r="L412" s="1">
        <v>42069.492210648146</v>
      </c>
    </row>
    <row r="413" spans="1:12" x14ac:dyDescent="0.25">
      <c r="A413" t="s">
        <v>1194</v>
      </c>
      <c r="B413" t="s">
        <v>1102</v>
      </c>
      <c r="C413" t="s">
        <v>44</v>
      </c>
      <c r="E413">
        <v>1</v>
      </c>
      <c r="F413">
        <v>1</v>
      </c>
      <c r="G413">
        <v>1</v>
      </c>
      <c r="H413" t="s">
        <v>1103</v>
      </c>
      <c r="L413" s="1">
        <v>42045.595717592594</v>
      </c>
    </row>
    <row r="414" spans="1:12" x14ac:dyDescent="0.25">
      <c r="A414" t="s">
        <v>1194</v>
      </c>
      <c r="B414" t="s">
        <v>955</v>
      </c>
      <c r="E414">
        <v>1</v>
      </c>
      <c r="F414">
        <v>1</v>
      </c>
      <c r="G414">
        <v>1</v>
      </c>
      <c r="H414" t="s">
        <v>956</v>
      </c>
      <c r="L414" s="1">
        <v>42002.625185185185</v>
      </c>
    </row>
    <row r="415" spans="1:12" x14ac:dyDescent="0.25">
      <c r="A415" t="s">
        <v>1194</v>
      </c>
      <c r="B415" t="s">
        <v>413</v>
      </c>
      <c r="E415">
        <v>1</v>
      </c>
      <c r="F415">
        <v>1</v>
      </c>
      <c r="G415">
        <v>1</v>
      </c>
      <c r="H415" t="s">
        <v>414</v>
      </c>
      <c r="J415" t="s">
        <v>415</v>
      </c>
      <c r="L415" s="1">
        <v>42074.948298611111</v>
      </c>
    </row>
    <row r="416" spans="1:12" x14ac:dyDescent="0.25">
      <c r="A416" t="s">
        <v>1194</v>
      </c>
      <c r="B416" t="s">
        <v>1126</v>
      </c>
      <c r="C416" t="s">
        <v>1127</v>
      </c>
      <c r="E416">
        <v>1</v>
      </c>
      <c r="F416">
        <v>1</v>
      </c>
      <c r="G416">
        <v>1</v>
      </c>
      <c r="H416" t="s">
        <v>1128</v>
      </c>
      <c r="L416" s="1">
        <v>42031.501550925925</v>
      </c>
    </row>
    <row r="417" spans="1:12" x14ac:dyDescent="0.25">
      <c r="A417" t="s">
        <v>1194</v>
      </c>
      <c r="B417" t="s">
        <v>965</v>
      </c>
      <c r="C417" t="s">
        <v>966</v>
      </c>
      <c r="E417">
        <v>1</v>
      </c>
      <c r="F417">
        <v>1</v>
      </c>
      <c r="G417">
        <v>0</v>
      </c>
      <c r="H417" t="s">
        <v>967</v>
      </c>
      <c r="I417" t="s">
        <v>968</v>
      </c>
      <c r="L417" s="1">
        <v>42051.840104166666</v>
      </c>
    </row>
    <row r="418" spans="1:12" x14ac:dyDescent="0.25">
      <c r="A418" t="s">
        <v>1194</v>
      </c>
      <c r="B418" t="s">
        <v>402</v>
      </c>
      <c r="C418" t="s">
        <v>174</v>
      </c>
      <c r="E418">
        <v>1</v>
      </c>
      <c r="F418">
        <v>0</v>
      </c>
      <c r="G418">
        <v>1</v>
      </c>
      <c r="H418" t="s">
        <v>403</v>
      </c>
      <c r="L418" s="1">
        <v>42002.604270833333</v>
      </c>
    </row>
    <row r="419" spans="1:12" x14ac:dyDescent="0.25">
      <c r="A419" t="s">
        <v>1194</v>
      </c>
      <c r="B419" t="s">
        <v>198</v>
      </c>
      <c r="C419" t="s">
        <v>181</v>
      </c>
      <c r="E419">
        <v>1</v>
      </c>
      <c r="F419">
        <v>0</v>
      </c>
      <c r="G419">
        <v>1</v>
      </c>
      <c r="H419" t="s">
        <v>199</v>
      </c>
      <c r="I419" t="s">
        <v>200</v>
      </c>
      <c r="L419" s="1">
        <v>42075.961724537039</v>
      </c>
    </row>
    <row r="420" spans="1:12" x14ac:dyDescent="0.25">
      <c r="A420" t="s">
        <v>1194</v>
      </c>
      <c r="B420" t="s">
        <v>500</v>
      </c>
      <c r="C420" t="s">
        <v>167</v>
      </c>
      <c r="E420">
        <v>1</v>
      </c>
      <c r="F420">
        <v>1</v>
      </c>
      <c r="G420">
        <v>1</v>
      </c>
      <c r="H420" t="s">
        <v>501</v>
      </c>
      <c r="I420" t="s">
        <v>502</v>
      </c>
      <c r="L420" s="1">
        <v>42075.955416666664</v>
      </c>
    </row>
    <row r="421" spans="1:12" x14ac:dyDescent="0.25">
      <c r="A421" t="s">
        <v>1194</v>
      </c>
      <c r="B421" t="s">
        <v>228</v>
      </c>
      <c r="E421">
        <v>1</v>
      </c>
      <c r="F421">
        <v>1</v>
      </c>
      <c r="G421">
        <v>1</v>
      </c>
      <c r="H421" t="s">
        <v>229</v>
      </c>
      <c r="I421" t="s">
        <v>230</v>
      </c>
      <c r="L421" s="1">
        <v>42069.507743055554</v>
      </c>
    </row>
    <row r="422" spans="1:12" x14ac:dyDescent="0.25">
      <c r="A422" t="s">
        <v>1194</v>
      </c>
      <c r="B422" t="s">
        <v>1047</v>
      </c>
      <c r="C422" t="s">
        <v>181</v>
      </c>
      <c r="E422">
        <v>1</v>
      </c>
      <c r="F422">
        <v>0</v>
      </c>
      <c r="G422">
        <v>1</v>
      </c>
      <c r="H422" t="s">
        <v>1048</v>
      </c>
      <c r="I422" t="s">
        <v>1049</v>
      </c>
      <c r="L422" s="1">
        <v>42072.883738425924</v>
      </c>
    </row>
    <row r="423" spans="1:12" x14ac:dyDescent="0.25">
      <c r="A423" t="s">
        <v>1194</v>
      </c>
      <c r="B423" t="s">
        <v>1063</v>
      </c>
      <c r="E423">
        <v>1</v>
      </c>
      <c r="F423">
        <v>1</v>
      </c>
      <c r="G423">
        <v>1</v>
      </c>
      <c r="H423" t="s">
        <v>1064</v>
      </c>
      <c r="L423" s="1">
        <v>42067.995983796296</v>
      </c>
    </row>
    <row r="424" spans="1:12" x14ac:dyDescent="0.25">
      <c r="A424" t="s">
        <v>1194</v>
      </c>
      <c r="B424" t="s">
        <v>1069</v>
      </c>
      <c r="E424">
        <v>1</v>
      </c>
      <c r="F424">
        <v>1</v>
      </c>
      <c r="G424">
        <v>1</v>
      </c>
      <c r="H424" t="s">
        <v>1070</v>
      </c>
      <c r="L424" s="1">
        <v>42071.532696759263</v>
      </c>
    </row>
    <row r="425" spans="1:12" x14ac:dyDescent="0.25">
      <c r="A425" t="s">
        <v>1194</v>
      </c>
      <c r="B425" t="s">
        <v>1065</v>
      </c>
      <c r="E425">
        <v>1</v>
      </c>
      <c r="F425">
        <v>1</v>
      </c>
      <c r="G425">
        <v>1</v>
      </c>
      <c r="H425" t="s">
        <v>1066</v>
      </c>
      <c r="L425" s="1">
        <v>42067.995833333334</v>
      </c>
    </row>
    <row r="426" spans="1:12" x14ac:dyDescent="0.25">
      <c r="A426" t="s">
        <v>1194</v>
      </c>
      <c r="B426" t="s">
        <v>1067</v>
      </c>
      <c r="E426">
        <v>1</v>
      </c>
      <c r="F426">
        <v>1</v>
      </c>
      <c r="G426">
        <v>1</v>
      </c>
      <c r="H426" t="s">
        <v>1068</v>
      </c>
      <c r="L426" s="1">
        <v>42067.995405092595</v>
      </c>
    </row>
    <row r="427" spans="1:12" x14ac:dyDescent="0.25">
      <c r="A427" t="s">
        <v>1194</v>
      </c>
      <c r="B427" t="s">
        <v>1074</v>
      </c>
      <c r="E427">
        <v>1</v>
      </c>
      <c r="F427">
        <v>1</v>
      </c>
      <c r="G427">
        <v>1</v>
      </c>
      <c r="H427" t="s">
        <v>1075</v>
      </c>
      <c r="I427" t="s">
        <v>506</v>
      </c>
      <c r="L427" s="1">
        <v>42068.011064814818</v>
      </c>
    </row>
    <row r="428" spans="1:12" x14ac:dyDescent="0.25">
      <c r="A428" t="s">
        <v>1194</v>
      </c>
      <c r="B428" t="s">
        <v>934</v>
      </c>
      <c r="C428" t="s">
        <v>27</v>
      </c>
      <c r="E428">
        <v>1</v>
      </c>
      <c r="F428">
        <v>1</v>
      </c>
      <c r="G428">
        <v>1</v>
      </c>
      <c r="H428" t="s">
        <v>935</v>
      </c>
      <c r="L428" s="1">
        <v>42048.986157407409</v>
      </c>
    </row>
    <row r="429" spans="1:12" x14ac:dyDescent="0.25">
      <c r="A429" t="s">
        <v>1194</v>
      </c>
      <c r="B429" t="s">
        <v>639</v>
      </c>
      <c r="C429" t="s">
        <v>640</v>
      </c>
      <c r="E429">
        <v>1</v>
      </c>
      <c r="F429">
        <v>1</v>
      </c>
      <c r="G429">
        <v>1</v>
      </c>
      <c r="H429" t="s">
        <v>641</v>
      </c>
      <c r="L429" s="1">
        <v>42002.632650462961</v>
      </c>
    </row>
    <row r="430" spans="1:12" x14ac:dyDescent="0.25">
      <c r="A430" t="s">
        <v>1194</v>
      </c>
      <c r="B430" t="s">
        <v>1088</v>
      </c>
      <c r="C430" t="s">
        <v>50</v>
      </c>
      <c r="E430">
        <v>1</v>
      </c>
      <c r="F430">
        <v>0</v>
      </c>
      <c r="G430">
        <v>1</v>
      </c>
      <c r="H430" t="s">
        <v>1089</v>
      </c>
      <c r="L430" s="1">
        <v>42071.581782407404</v>
      </c>
    </row>
    <row r="431" spans="1:12" x14ac:dyDescent="0.25">
      <c r="A431" t="s">
        <v>1194</v>
      </c>
      <c r="B431" t="s">
        <v>1112</v>
      </c>
      <c r="C431" t="s">
        <v>30</v>
      </c>
      <c r="E431">
        <v>1</v>
      </c>
      <c r="F431">
        <v>1</v>
      </c>
      <c r="G431">
        <v>1</v>
      </c>
      <c r="H431" t="s">
        <v>1113</v>
      </c>
      <c r="I431" t="s">
        <v>1114</v>
      </c>
      <c r="L431" s="1">
        <v>42075.968113425923</v>
      </c>
    </row>
    <row r="432" spans="1:12" x14ac:dyDescent="0.25">
      <c r="A432" t="s">
        <v>1194</v>
      </c>
      <c r="B432" t="s">
        <v>1117</v>
      </c>
      <c r="C432" t="s">
        <v>202</v>
      </c>
      <c r="E432">
        <v>1</v>
      </c>
      <c r="F432">
        <v>1</v>
      </c>
      <c r="G432">
        <v>1</v>
      </c>
      <c r="H432" t="s">
        <v>1118</v>
      </c>
      <c r="L432" s="1">
        <v>42066.995000000003</v>
      </c>
    </row>
    <row r="433" spans="1:12" x14ac:dyDescent="0.25">
      <c r="A433" t="s">
        <v>1194</v>
      </c>
      <c r="B433" t="s">
        <v>301</v>
      </c>
      <c r="C433" t="s">
        <v>302</v>
      </c>
      <c r="E433">
        <v>1</v>
      </c>
      <c r="F433">
        <v>1</v>
      </c>
      <c r="G433">
        <v>1</v>
      </c>
      <c r="H433" t="s">
        <v>303</v>
      </c>
      <c r="I433" t="s">
        <v>304</v>
      </c>
      <c r="L433" s="1">
        <v>42053.696030092593</v>
      </c>
    </row>
    <row r="434" spans="1:12" x14ac:dyDescent="0.25">
      <c r="A434" t="s">
        <v>1194</v>
      </c>
      <c r="B434" t="s">
        <v>287</v>
      </c>
      <c r="C434" t="s">
        <v>288</v>
      </c>
      <c r="E434">
        <v>1</v>
      </c>
      <c r="F434">
        <v>1</v>
      </c>
      <c r="G434">
        <v>1</v>
      </c>
      <c r="H434" t="s">
        <v>289</v>
      </c>
      <c r="I434" t="s">
        <v>290</v>
      </c>
      <c r="L434" s="1">
        <v>42053.696342592593</v>
      </c>
    </row>
    <row r="435" spans="1:12" x14ac:dyDescent="0.25">
      <c r="A435" t="s">
        <v>1194</v>
      </c>
      <c r="B435" t="s">
        <v>238</v>
      </c>
      <c r="C435" t="s">
        <v>30</v>
      </c>
      <c r="E435">
        <v>1</v>
      </c>
      <c r="F435">
        <v>1</v>
      </c>
      <c r="G435">
        <v>1</v>
      </c>
      <c r="H435" t="s">
        <v>239</v>
      </c>
      <c r="I435" t="s">
        <v>240</v>
      </c>
      <c r="L435" s="1">
        <v>42067.632002314815</v>
      </c>
    </row>
    <row r="436" spans="1:12" x14ac:dyDescent="0.25">
      <c r="A436" t="s">
        <v>1194</v>
      </c>
      <c r="B436" t="s">
        <v>576</v>
      </c>
      <c r="C436" t="s">
        <v>30</v>
      </c>
      <c r="E436">
        <v>1</v>
      </c>
      <c r="F436">
        <v>1</v>
      </c>
      <c r="G436">
        <v>1</v>
      </c>
      <c r="H436" t="s">
        <v>577</v>
      </c>
      <c r="I436" t="s">
        <v>578</v>
      </c>
      <c r="L436" s="1">
        <v>42067.632824074077</v>
      </c>
    </row>
    <row r="437" spans="1:12" x14ac:dyDescent="0.25">
      <c r="A437" t="s">
        <v>1194</v>
      </c>
      <c r="B437" t="s">
        <v>865</v>
      </c>
      <c r="C437" t="s">
        <v>30</v>
      </c>
      <c r="E437">
        <v>1</v>
      </c>
      <c r="F437">
        <v>1</v>
      </c>
      <c r="G437">
        <v>1</v>
      </c>
      <c r="H437" t="s">
        <v>866</v>
      </c>
      <c r="I437" t="s">
        <v>867</v>
      </c>
      <c r="L437" s="1">
        <v>42067.632534722223</v>
      </c>
    </row>
    <row r="438" spans="1:12" x14ac:dyDescent="0.25">
      <c r="A438" t="s">
        <v>1194</v>
      </c>
      <c r="B438" t="s">
        <v>886</v>
      </c>
      <c r="C438" t="s">
        <v>30</v>
      </c>
      <c r="E438">
        <v>1</v>
      </c>
      <c r="F438">
        <v>1</v>
      </c>
      <c r="G438">
        <v>1</v>
      </c>
      <c r="H438" t="s">
        <v>887</v>
      </c>
      <c r="I438" t="s">
        <v>888</v>
      </c>
      <c r="L438" s="1">
        <v>42067.632361111115</v>
      </c>
    </row>
    <row r="439" spans="1:12" x14ac:dyDescent="0.25">
      <c r="A439" t="s">
        <v>1194</v>
      </c>
      <c r="B439" t="s">
        <v>472</v>
      </c>
      <c r="E439">
        <v>1</v>
      </c>
      <c r="F439">
        <v>1</v>
      </c>
      <c r="G439">
        <v>1</v>
      </c>
      <c r="L439" s="1">
        <v>42075.720949074072</v>
      </c>
    </row>
    <row r="440" spans="1:12" x14ac:dyDescent="0.25">
      <c r="A440" t="s">
        <v>1194</v>
      </c>
      <c r="B440" t="s">
        <v>474</v>
      </c>
      <c r="E440">
        <v>1</v>
      </c>
      <c r="F440">
        <v>1</v>
      </c>
      <c r="G440">
        <v>1</v>
      </c>
      <c r="L440" s="1">
        <v>42075.708229166667</v>
      </c>
    </row>
    <row r="441" spans="1:12" x14ac:dyDescent="0.25">
      <c r="A441" t="s">
        <v>1194</v>
      </c>
      <c r="B441" t="s">
        <v>620</v>
      </c>
      <c r="E441">
        <v>1</v>
      </c>
      <c r="F441">
        <v>1</v>
      </c>
      <c r="G441">
        <v>1</v>
      </c>
      <c r="L441" s="1">
        <v>42075.713310185187</v>
      </c>
    </row>
    <row r="442" spans="1:12" x14ac:dyDescent="0.25">
      <c r="A442" t="s">
        <v>1194</v>
      </c>
      <c r="B442" t="s">
        <v>621</v>
      </c>
      <c r="E442">
        <v>1</v>
      </c>
      <c r="F442">
        <v>1</v>
      </c>
      <c r="G442">
        <v>1</v>
      </c>
      <c r="L442" s="1">
        <v>42075.715787037036</v>
      </c>
    </row>
    <row r="443" spans="1:12" x14ac:dyDescent="0.25">
      <c r="A443" t="s">
        <v>1194</v>
      </c>
      <c r="B443" t="s">
        <v>622</v>
      </c>
      <c r="E443">
        <v>1</v>
      </c>
      <c r="F443">
        <v>1</v>
      </c>
      <c r="G443">
        <v>1</v>
      </c>
      <c r="L443" s="1">
        <v>42075.711712962962</v>
      </c>
    </row>
    <row r="444" spans="1:12" x14ac:dyDescent="0.25">
      <c r="A444" t="s">
        <v>1198</v>
      </c>
      <c r="B444" t="s">
        <v>1149</v>
      </c>
      <c r="C444" t="s">
        <v>267</v>
      </c>
      <c r="D444" t="s">
        <v>1150</v>
      </c>
      <c r="E444">
        <v>1</v>
      </c>
      <c r="F444">
        <v>1</v>
      </c>
      <c r="G444">
        <v>1</v>
      </c>
      <c r="H444" t="s">
        <v>1151</v>
      </c>
      <c r="L444" s="1">
        <v>41964.561192129629</v>
      </c>
    </row>
    <row r="445" spans="1:12" x14ac:dyDescent="0.25">
      <c r="A445" t="s">
        <v>1198</v>
      </c>
      <c r="B445" t="s">
        <v>1154</v>
      </c>
      <c r="C445" t="s">
        <v>30</v>
      </c>
      <c r="D445" t="s">
        <v>1155</v>
      </c>
      <c r="E445">
        <v>1</v>
      </c>
      <c r="F445">
        <v>1</v>
      </c>
      <c r="G445">
        <v>1</v>
      </c>
      <c r="H445" t="s">
        <v>1156</v>
      </c>
      <c r="I445" t="s">
        <v>1157</v>
      </c>
      <c r="L445" s="1">
        <v>42051.936307870368</v>
      </c>
    </row>
    <row r="446" spans="1:12" x14ac:dyDescent="0.25">
      <c r="A446" t="s">
        <v>1198</v>
      </c>
      <c r="B446" t="s">
        <v>1152</v>
      </c>
      <c r="C446" t="s">
        <v>12</v>
      </c>
      <c r="D446" t="s">
        <v>1150</v>
      </c>
      <c r="E446">
        <v>1</v>
      </c>
      <c r="F446">
        <v>1</v>
      </c>
      <c r="G446">
        <v>1</v>
      </c>
      <c r="H446" t="s">
        <v>1153</v>
      </c>
      <c r="L446" s="1">
        <v>41964.563333333332</v>
      </c>
    </row>
    <row r="447" spans="1:12" x14ac:dyDescent="0.25">
      <c r="A447" t="s">
        <v>1198</v>
      </c>
      <c r="B447" t="s">
        <v>1161</v>
      </c>
      <c r="D447" t="s">
        <v>1155</v>
      </c>
      <c r="E447">
        <v>1</v>
      </c>
      <c r="F447">
        <v>1</v>
      </c>
      <c r="G447">
        <v>1</v>
      </c>
      <c r="H447" t="s">
        <v>1162</v>
      </c>
      <c r="L447" s="1">
        <v>42005.634375000001</v>
      </c>
    </row>
    <row r="448" spans="1:12" x14ac:dyDescent="0.25">
      <c r="A448" t="s">
        <v>1198</v>
      </c>
      <c r="B448" t="s">
        <v>1158</v>
      </c>
      <c r="C448" t="s">
        <v>247</v>
      </c>
      <c r="D448" t="s">
        <v>1155</v>
      </c>
      <c r="E448">
        <v>1</v>
      </c>
      <c r="F448">
        <v>0</v>
      </c>
      <c r="G448">
        <v>1</v>
      </c>
      <c r="H448" t="s">
        <v>1159</v>
      </c>
      <c r="I448" t="s">
        <v>1160</v>
      </c>
      <c r="L448" s="1">
        <v>42051.93582175926</v>
      </c>
    </row>
    <row r="449" spans="1:12" x14ac:dyDescent="0.25">
      <c r="A449" t="s">
        <v>1198</v>
      </c>
      <c r="B449" t="s">
        <v>1190</v>
      </c>
      <c r="D449" t="s">
        <v>1164</v>
      </c>
      <c r="E449">
        <v>0</v>
      </c>
      <c r="F449">
        <v>1</v>
      </c>
      <c r="G449">
        <v>1</v>
      </c>
      <c r="H449" t="s">
        <v>1191</v>
      </c>
      <c r="L449" s="1">
        <v>42059.459710648145</v>
      </c>
    </row>
    <row r="450" spans="1:12" x14ac:dyDescent="0.25">
      <c r="A450" t="s">
        <v>1198</v>
      </c>
      <c r="B450" t="s">
        <v>1170</v>
      </c>
      <c r="D450" t="s">
        <v>1164</v>
      </c>
      <c r="E450">
        <v>0</v>
      </c>
      <c r="F450">
        <v>1</v>
      </c>
      <c r="G450">
        <v>1</v>
      </c>
      <c r="H450" t="s">
        <v>1171</v>
      </c>
      <c r="I450" t="s">
        <v>1172</v>
      </c>
      <c r="L450" s="1">
        <v>42067.663090277776</v>
      </c>
    </row>
    <row r="451" spans="1:12" x14ac:dyDescent="0.25">
      <c r="A451" t="s">
        <v>1198</v>
      </c>
      <c r="B451" t="s">
        <v>1173</v>
      </c>
      <c r="D451" t="s">
        <v>1164</v>
      </c>
      <c r="E451">
        <v>0</v>
      </c>
      <c r="F451">
        <v>1</v>
      </c>
      <c r="G451">
        <v>1</v>
      </c>
      <c r="H451" t="s">
        <v>1174</v>
      </c>
      <c r="L451" s="1">
        <v>42059.45989583333</v>
      </c>
    </row>
    <row r="452" spans="1:12" x14ac:dyDescent="0.25">
      <c r="A452" t="s">
        <v>1198</v>
      </c>
      <c r="B452" t="s">
        <v>1163</v>
      </c>
      <c r="D452" t="s">
        <v>1164</v>
      </c>
      <c r="E452">
        <v>0</v>
      </c>
      <c r="F452">
        <v>1</v>
      </c>
      <c r="G452">
        <v>1</v>
      </c>
      <c r="H452" t="s">
        <v>1165</v>
      </c>
      <c r="I452" t="s">
        <v>1166</v>
      </c>
      <c r="L452" s="1">
        <v>42067.639652777776</v>
      </c>
    </row>
    <row r="453" spans="1:12" x14ac:dyDescent="0.25">
      <c r="A453" t="s">
        <v>1198</v>
      </c>
      <c r="B453" t="s">
        <v>1167</v>
      </c>
      <c r="D453" t="s">
        <v>1164</v>
      </c>
      <c r="E453">
        <v>0</v>
      </c>
      <c r="F453">
        <v>0</v>
      </c>
      <c r="G453">
        <v>1</v>
      </c>
      <c r="H453" t="s">
        <v>1168</v>
      </c>
      <c r="I453" t="s">
        <v>1169</v>
      </c>
      <c r="L453" s="1">
        <v>42067.644305555557</v>
      </c>
    </row>
    <row r="454" spans="1:12" x14ac:dyDescent="0.25">
      <c r="A454" t="s">
        <v>1198</v>
      </c>
      <c r="B454" t="s">
        <v>1186</v>
      </c>
      <c r="D454" t="s">
        <v>1164</v>
      </c>
      <c r="E454">
        <v>0</v>
      </c>
      <c r="F454">
        <v>1</v>
      </c>
      <c r="G454">
        <v>1</v>
      </c>
      <c r="H454" t="s">
        <v>1187</v>
      </c>
      <c r="L454" s="1">
        <v>42059.460092592592</v>
      </c>
    </row>
    <row r="455" spans="1:12" x14ac:dyDescent="0.25">
      <c r="A455" t="s">
        <v>1198</v>
      </c>
      <c r="B455" t="s">
        <v>1188</v>
      </c>
      <c r="D455" t="s">
        <v>1164</v>
      </c>
      <c r="E455">
        <v>0</v>
      </c>
      <c r="F455">
        <v>1</v>
      </c>
      <c r="G455">
        <v>0</v>
      </c>
      <c r="H455" t="s">
        <v>1189</v>
      </c>
      <c r="L455" s="1">
        <v>42059.459652777776</v>
      </c>
    </row>
    <row r="456" spans="1:12" x14ac:dyDescent="0.25">
      <c r="A456" t="s">
        <v>1198</v>
      </c>
      <c r="B456" t="s">
        <v>1175</v>
      </c>
      <c r="D456" t="s">
        <v>1164</v>
      </c>
      <c r="E456">
        <v>0</v>
      </c>
      <c r="F456">
        <v>1</v>
      </c>
      <c r="G456">
        <v>1</v>
      </c>
      <c r="H456" t="s">
        <v>1176</v>
      </c>
      <c r="L456" s="1">
        <v>42068.104212962964</v>
      </c>
    </row>
    <row r="457" spans="1:12" x14ac:dyDescent="0.25">
      <c r="A457" t="s">
        <v>1198</v>
      </c>
      <c r="B457" t="s">
        <v>1182</v>
      </c>
      <c r="D457" t="s">
        <v>1164</v>
      </c>
      <c r="E457">
        <v>0</v>
      </c>
      <c r="F457">
        <v>1</v>
      </c>
      <c r="G457">
        <v>1</v>
      </c>
      <c r="H457" t="s">
        <v>1183</v>
      </c>
      <c r="L457" s="1">
        <v>42068.021574074075</v>
      </c>
    </row>
    <row r="458" spans="1:12" x14ac:dyDescent="0.25">
      <c r="A458" t="s">
        <v>1198</v>
      </c>
      <c r="B458" t="s">
        <v>1184</v>
      </c>
      <c r="D458" t="s">
        <v>1164</v>
      </c>
      <c r="E458">
        <v>0</v>
      </c>
      <c r="F458">
        <v>1</v>
      </c>
      <c r="G458">
        <v>1</v>
      </c>
      <c r="H458" t="s">
        <v>1185</v>
      </c>
      <c r="L458" s="1">
        <v>42068.021655092591</v>
      </c>
    </row>
    <row r="459" spans="1:12" x14ac:dyDescent="0.25">
      <c r="A459" t="s">
        <v>1198</v>
      </c>
      <c r="B459" t="s">
        <v>1180</v>
      </c>
      <c r="D459" t="s">
        <v>1164</v>
      </c>
      <c r="E459">
        <v>0</v>
      </c>
      <c r="F459">
        <v>1</v>
      </c>
      <c r="G459">
        <v>1</v>
      </c>
      <c r="H459" t="s">
        <v>1181</v>
      </c>
      <c r="L459" s="1">
        <v>42068.021724537037</v>
      </c>
    </row>
    <row r="460" spans="1:12" x14ac:dyDescent="0.25">
      <c r="A460" t="s">
        <v>1198</v>
      </c>
      <c r="B460" t="s">
        <v>1177</v>
      </c>
      <c r="D460" t="s">
        <v>1164</v>
      </c>
      <c r="E460">
        <v>0</v>
      </c>
      <c r="F460">
        <v>1</v>
      </c>
      <c r="G460">
        <v>1</v>
      </c>
      <c r="H460" t="s">
        <v>1178</v>
      </c>
      <c r="I460" t="s">
        <v>1179</v>
      </c>
      <c r="L460" s="1">
        <v>42075.971099537041</v>
      </c>
    </row>
    <row r="461" spans="1:12" x14ac:dyDescent="0.25">
      <c r="B461" t="s">
        <v>179</v>
      </c>
      <c r="E461" s="1">
        <v>42068.03087962963</v>
      </c>
    </row>
    <row r="462" spans="1:12" x14ac:dyDescent="0.25">
      <c r="B462" t="s">
        <v>426</v>
      </c>
      <c r="E462" s="1">
        <v>42068.030949074076</v>
      </c>
    </row>
  </sheetData>
  <autoFilter ref="A1:L1">
    <sortState ref="A2:L462">
      <sortCondition descending="1" ref="A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5"/>
  <sheetViews>
    <sheetView tabSelected="1" workbookViewId="0">
      <selection activeCell="B1" sqref="B1:K25"/>
    </sheetView>
  </sheetViews>
  <sheetFormatPr defaultRowHeight="15" x14ac:dyDescent="0.25"/>
  <cols>
    <col min="2" max="2" width="2.28515625" customWidth="1"/>
    <col min="7" max="7" width="15.5703125" bestFit="1" customWidth="1"/>
    <col min="8" max="8" width="17.42578125" bestFit="1" customWidth="1"/>
    <col min="10" max="10" width="11.28515625" bestFit="1" customWidth="1"/>
    <col min="11" max="11" width="17.7109375" bestFit="1" customWidth="1"/>
  </cols>
  <sheetData>
    <row r="1" spans="2:16" ht="17.25" x14ac:dyDescent="0.25">
      <c r="B1" s="21" t="s">
        <v>1223</v>
      </c>
      <c r="C1" s="21"/>
      <c r="D1" s="21"/>
      <c r="E1" s="21"/>
      <c r="F1" s="21"/>
      <c r="G1" s="5"/>
      <c r="H1" s="5"/>
      <c r="I1" s="21" t="s">
        <v>1224</v>
      </c>
      <c r="J1" s="21"/>
      <c r="K1" s="21"/>
    </row>
    <row r="2" spans="2:16" x14ac:dyDescent="0.25">
      <c r="B2" s="19" t="s">
        <v>1236</v>
      </c>
      <c r="C2" s="19"/>
      <c r="D2" s="19"/>
      <c r="E2" s="19"/>
      <c r="F2" s="19"/>
      <c r="G2" s="5" t="s">
        <v>1227</v>
      </c>
      <c r="H2" s="5" t="s">
        <v>1228</v>
      </c>
      <c r="I2" s="3" t="s">
        <v>1219</v>
      </c>
      <c r="J2" s="3" t="s">
        <v>1209</v>
      </c>
      <c r="K2" s="3" t="s">
        <v>1220</v>
      </c>
    </row>
    <row r="3" spans="2:16" x14ac:dyDescent="0.25">
      <c r="B3" s="3" t="s">
        <v>1218</v>
      </c>
      <c r="C3" s="18" t="s">
        <v>1199</v>
      </c>
      <c r="D3" s="18"/>
      <c r="E3" s="18"/>
      <c r="F3" s="18"/>
      <c r="G3" s="6">
        <v>1</v>
      </c>
      <c r="H3" s="6" t="s">
        <v>1229</v>
      </c>
      <c r="I3" s="4" t="s">
        <v>1221</v>
      </c>
      <c r="J3" s="4" t="s">
        <v>1221</v>
      </c>
      <c r="K3" s="4" t="s">
        <v>1221</v>
      </c>
    </row>
    <row r="4" spans="2:16" x14ac:dyDescent="0.25">
      <c r="B4" s="3"/>
      <c r="C4" s="18" t="s">
        <v>1200</v>
      </c>
      <c r="D4" s="18"/>
      <c r="E4" s="18"/>
      <c r="F4" s="18"/>
      <c r="G4" s="6"/>
      <c r="H4" s="6"/>
      <c r="I4" s="4"/>
      <c r="J4" s="4"/>
      <c r="K4" s="4"/>
    </row>
    <row r="5" spans="2:16" x14ac:dyDescent="0.25">
      <c r="B5" s="3"/>
      <c r="C5" s="18" t="s">
        <v>1201</v>
      </c>
      <c r="D5" s="18"/>
      <c r="E5" s="18"/>
      <c r="F5" s="18"/>
      <c r="G5" s="6"/>
      <c r="H5" s="6"/>
      <c r="I5" s="4"/>
      <c r="J5" s="4"/>
      <c r="K5" s="4"/>
    </row>
    <row r="6" spans="2:16" x14ac:dyDescent="0.25">
      <c r="B6" s="19" t="s">
        <v>1202</v>
      </c>
      <c r="C6" s="19"/>
      <c r="D6" s="19"/>
      <c r="E6" s="19"/>
      <c r="F6" s="19"/>
      <c r="G6" s="5"/>
      <c r="H6" s="5"/>
      <c r="I6" s="4"/>
      <c r="J6" s="4"/>
      <c r="K6" s="4"/>
    </row>
    <row r="7" spans="2:16" ht="17.25" x14ac:dyDescent="0.25">
      <c r="B7" s="3" t="s">
        <v>1218</v>
      </c>
      <c r="C7" s="18" t="s">
        <v>1203</v>
      </c>
      <c r="D7" s="18"/>
      <c r="E7" s="18"/>
      <c r="F7" s="18"/>
      <c r="G7" s="6" t="s">
        <v>1232</v>
      </c>
      <c r="H7" s="6" t="s">
        <v>1233</v>
      </c>
      <c r="I7" s="4" t="s">
        <v>1221</v>
      </c>
      <c r="J7" s="4" t="s">
        <v>1235</v>
      </c>
      <c r="K7" s="4" t="s">
        <v>1222</v>
      </c>
    </row>
    <row r="8" spans="2:16" x14ac:dyDescent="0.25">
      <c r="B8" s="3"/>
      <c r="C8" s="18" t="s">
        <v>1208</v>
      </c>
      <c r="D8" s="18"/>
      <c r="E8" s="18"/>
      <c r="F8" s="18"/>
      <c r="G8" s="6"/>
      <c r="H8" s="6"/>
      <c r="I8" s="4"/>
      <c r="J8" s="4"/>
      <c r="K8" s="4"/>
      <c r="O8">
        <v>205264</v>
      </c>
      <c r="P8" s="16">
        <f>O8/$O$15</f>
        <v>9.4288612802486751E-3</v>
      </c>
    </row>
    <row r="9" spans="2:16" x14ac:dyDescent="0.25">
      <c r="B9" s="19" t="s">
        <v>1204</v>
      </c>
      <c r="C9" s="19"/>
      <c r="D9" s="19"/>
      <c r="E9" s="19"/>
      <c r="F9" s="19"/>
      <c r="G9" s="5"/>
      <c r="H9" s="5"/>
      <c r="I9" s="4"/>
      <c r="J9" s="4"/>
      <c r="K9" s="4"/>
      <c r="O9">
        <v>5392577</v>
      </c>
      <c r="P9" s="16">
        <f t="shared" ref="P9:P14" si="0">O9/$O$15</f>
        <v>0.24770958607480884</v>
      </c>
    </row>
    <row r="10" spans="2:16" x14ac:dyDescent="0.25">
      <c r="B10" s="3"/>
      <c r="C10" s="18" t="s">
        <v>1205</v>
      </c>
      <c r="D10" s="18"/>
      <c r="E10" s="18"/>
      <c r="F10" s="18"/>
      <c r="G10" s="6"/>
      <c r="H10" s="6"/>
      <c r="I10" s="4"/>
      <c r="J10" s="4"/>
      <c r="K10" s="4"/>
      <c r="O10">
        <v>211559</v>
      </c>
      <c r="P10" s="16">
        <f t="shared" si="0"/>
        <v>9.7180239281516954E-3</v>
      </c>
    </row>
    <row r="11" spans="2:16" x14ac:dyDescent="0.25">
      <c r="B11" s="3"/>
      <c r="C11" s="18" t="s">
        <v>1206</v>
      </c>
      <c r="D11" s="18"/>
      <c r="E11" s="18"/>
      <c r="F11" s="18"/>
      <c r="G11" s="6"/>
      <c r="H11" s="6"/>
      <c r="I11" s="4"/>
      <c r="J11" s="4"/>
      <c r="K11" s="4"/>
      <c r="O11">
        <v>2211166</v>
      </c>
      <c r="P11" s="16">
        <f t="shared" si="0"/>
        <v>0.10157055051836826</v>
      </c>
    </row>
    <row r="12" spans="2:16" x14ac:dyDescent="0.25">
      <c r="B12" s="3"/>
      <c r="C12" s="18" t="s">
        <v>1207</v>
      </c>
      <c r="D12" s="18"/>
      <c r="E12" s="18"/>
      <c r="F12" s="18"/>
      <c r="G12" s="6"/>
      <c r="H12" s="6"/>
      <c r="I12" s="4"/>
      <c r="J12" s="4"/>
      <c r="K12" s="4"/>
      <c r="O12">
        <v>1000161</v>
      </c>
      <c r="P12" s="16">
        <f t="shared" si="0"/>
        <v>4.5942685161132958E-2</v>
      </c>
    </row>
    <row r="13" spans="2:16" x14ac:dyDescent="0.25">
      <c r="B13" s="19" t="s">
        <v>1209</v>
      </c>
      <c r="C13" s="19"/>
      <c r="D13" s="19"/>
      <c r="E13" s="19"/>
      <c r="F13" s="19"/>
      <c r="G13" s="5"/>
      <c r="H13" s="5"/>
      <c r="I13" s="4"/>
      <c r="J13" s="4"/>
      <c r="K13" s="4"/>
      <c r="O13">
        <v>9020727</v>
      </c>
      <c r="P13" s="16">
        <f t="shared" si="0"/>
        <v>0.41436970696271042</v>
      </c>
    </row>
    <row r="14" spans="2:16" x14ac:dyDescent="0.25">
      <c r="B14" s="3"/>
      <c r="C14" s="18" t="s">
        <v>1210</v>
      </c>
      <c r="D14" s="18"/>
      <c r="E14" s="18"/>
      <c r="F14" s="18"/>
      <c r="G14" s="6"/>
      <c r="H14" s="6"/>
      <c r="I14" s="4"/>
      <c r="J14" s="4"/>
      <c r="K14" s="4"/>
      <c r="O14" s="14">
        <v>3728301</v>
      </c>
      <c r="P14" s="17">
        <f t="shared" si="0"/>
        <v>0.17126058607457917</v>
      </c>
    </row>
    <row r="15" spans="2:16" x14ac:dyDescent="0.25">
      <c r="B15" s="3"/>
      <c r="C15" s="18" t="s">
        <v>1211</v>
      </c>
      <c r="D15" s="18"/>
      <c r="E15" s="18"/>
      <c r="F15" s="18"/>
      <c r="G15" s="6"/>
      <c r="H15" s="6"/>
      <c r="I15" s="4"/>
      <c r="J15" s="4"/>
      <c r="K15" s="4"/>
      <c r="O15">
        <f>SUM(O8:O14)</f>
        <v>21769755</v>
      </c>
      <c r="P15" s="15">
        <f>SUM(P8:P14)</f>
        <v>1</v>
      </c>
    </row>
    <row r="16" spans="2:16" x14ac:dyDescent="0.25">
      <c r="B16" s="3"/>
      <c r="C16" s="18" t="s">
        <v>1212</v>
      </c>
      <c r="D16" s="18"/>
      <c r="E16" s="18"/>
      <c r="F16" s="18"/>
      <c r="G16" s="6"/>
      <c r="H16" s="6"/>
      <c r="I16" s="4"/>
      <c r="J16" s="4"/>
      <c r="K16" s="4"/>
      <c r="O16" t="s">
        <v>1234</v>
      </c>
    </row>
    <row r="17" spans="2:11" x14ac:dyDescent="0.25">
      <c r="B17" s="19" t="s">
        <v>1213</v>
      </c>
      <c r="C17" s="19"/>
      <c r="D17" s="19"/>
      <c r="E17" s="19"/>
      <c r="F17" s="19"/>
      <c r="G17" s="5"/>
      <c r="H17" s="5"/>
      <c r="I17" s="4"/>
      <c r="J17" s="4"/>
      <c r="K17" s="4"/>
    </row>
    <row r="18" spans="2:11" x14ac:dyDescent="0.25">
      <c r="B18" s="3" t="s">
        <v>1218</v>
      </c>
      <c r="C18" s="18" t="s">
        <v>1230</v>
      </c>
      <c r="D18" s="18"/>
      <c r="E18" s="18"/>
      <c r="F18" s="18"/>
      <c r="G18" s="7">
        <v>0.5</v>
      </c>
      <c r="H18" s="6" t="s">
        <v>1231</v>
      </c>
      <c r="I18" s="4" t="s">
        <v>1221</v>
      </c>
      <c r="J18" s="4" t="s">
        <v>1222</v>
      </c>
      <c r="K18" s="4" t="s">
        <v>1221</v>
      </c>
    </row>
    <row r="19" spans="2:11" x14ac:dyDescent="0.25">
      <c r="B19" s="3"/>
      <c r="C19" s="18" t="s">
        <v>1214</v>
      </c>
      <c r="D19" s="18"/>
      <c r="E19" s="18"/>
      <c r="F19" s="18"/>
      <c r="G19" s="6"/>
      <c r="H19" s="6"/>
      <c r="I19" s="4"/>
      <c r="J19" s="4"/>
      <c r="K19" s="4"/>
    </row>
    <row r="20" spans="2:11" x14ac:dyDescent="0.25">
      <c r="B20" s="3"/>
      <c r="C20" s="18" t="s">
        <v>1215</v>
      </c>
      <c r="D20" s="18"/>
      <c r="E20" s="18"/>
      <c r="F20" s="18"/>
      <c r="G20" s="6"/>
      <c r="H20" s="6"/>
      <c r="I20" s="4"/>
      <c r="J20" s="4"/>
      <c r="K20" s="4"/>
    </row>
    <row r="21" spans="2:11" x14ac:dyDescent="0.25">
      <c r="B21" s="3"/>
      <c r="C21" s="18" t="s">
        <v>1216</v>
      </c>
      <c r="D21" s="18"/>
      <c r="E21" s="18"/>
      <c r="F21" s="18"/>
      <c r="G21" s="6"/>
      <c r="H21" s="6"/>
      <c r="I21" s="4"/>
      <c r="J21" s="4"/>
      <c r="K21" s="4"/>
    </row>
    <row r="22" spans="2:11" x14ac:dyDescent="0.25">
      <c r="B22" s="10"/>
      <c r="C22" s="22" t="s">
        <v>1217</v>
      </c>
      <c r="D22" s="22"/>
      <c r="E22" s="22"/>
      <c r="F22" s="22"/>
      <c r="G22" s="8"/>
      <c r="H22" s="8"/>
      <c r="I22" s="11"/>
      <c r="J22" s="11"/>
      <c r="K22" s="11"/>
    </row>
    <row r="23" spans="2:11" ht="15" customHeight="1" x14ac:dyDescent="0.25">
      <c r="B23" s="20" t="s">
        <v>1225</v>
      </c>
      <c r="C23" s="20"/>
      <c r="D23" s="20"/>
      <c r="E23" s="20"/>
      <c r="F23" s="20"/>
      <c r="G23" s="12"/>
      <c r="H23" s="12"/>
      <c r="I23" s="20" t="s">
        <v>1226</v>
      </c>
      <c r="J23" s="20"/>
      <c r="K23" s="20"/>
    </row>
    <row r="24" spans="2:11" x14ac:dyDescent="0.25">
      <c r="B24" s="20"/>
      <c r="C24" s="20"/>
      <c r="D24" s="20"/>
      <c r="E24" s="20"/>
      <c r="F24" s="20"/>
      <c r="G24" s="9"/>
      <c r="H24" s="9"/>
      <c r="I24" s="20"/>
      <c r="J24" s="20"/>
      <c r="K24" s="20"/>
    </row>
    <row r="25" spans="2:11" ht="21" customHeight="1" x14ac:dyDescent="0.25">
      <c r="B25" s="20"/>
      <c r="C25" s="20"/>
      <c r="D25" s="20"/>
      <c r="E25" s="20"/>
      <c r="F25" s="20"/>
      <c r="G25" s="13"/>
      <c r="H25" s="13"/>
      <c r="I25" s="20"/>
      <c r="J25" s="20"/>
      <c r="K25" s="20"/>
    </row>
  </sheetData>
  <mergeCells count="25">
    <mergeCell ref="B23:F25"/>
    <mergeCell ref="I23:K25"/>
    <mergeCell ref="I1:K1"/>
    <mergeCell ref="B1:F1"/>
    <mergeCell ref="B6:F6"/>
    <mergeCell ref="B9:F9"/>
    <mergeCell ref="B13:F13"/>
    <mergeCell ref="B17:F17"/>
    <mergeCell ref="C16:F16"/>
    <mergeCell ref="C19:F19"/>
    <mergeCell ref="C20:F20"/>
    <mergeCell ref="C21:F21"/>
    <mergeCell ref="C22:F22"/>
    <mergeCell ref="C8:F8"/>
    <mergeCell ref="C10:F10"/>
    <mergeCell ref="C11:F11"/>
    <mergeCell ref="C18:F18"/>
    <mergeCell ref="C12:F12"/>
    <mergeCell ref="C14:F14"/>
    <mergeCell ref="C15:F15"/>
    <mergeCell ref="B2:F2"/>
    <mergeCell ref="C3:F3"/>
    <mergeCell ref="C4:F4"/>
    <mergeCell ref="C5:F5"/>
    <mergeCell ref="C7:F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Turner</dc:creator>
  <cp:lastModifiedBy>Ben Turner</cp:lastModifiedBy>
  <dcterms:created xsi:type="dcterms:W3CDTF">2015-03-13T05:27:10Z</dcterms:created>
  <dcterms:modified xsi:type="dcterms:W3CDTF">2015-03-17T16:04:24Z</dcterms:modified>
</cp:coreProperties>
</file>