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1"/>
  </bookViews>
  <sheets>
    <sheet name="Business Structure" sheetId="1" r:id="rId1"/>
    <sheet name="Populations" sheetId="2" r:id="rId2"/>
    <sheet name="Sheet3" sheetId="3" r:id="rId3"/>
  </sheets>
  <definedNames>
    <definedName name="urban" localSheetId="0">'Business Structure'!$B$2:$J$82</definedName>
    <definedName name="urban_1" localSheetId="0">'Business Structure'!$B$2:$J$82</definedName>
    <definedName name="urban_populations" localSheetId="1">'Populations'!$B$2:$K$82</definedName>
  </definedNames>
  <calcPr fullCalcOnLoad="1"/>
</workbook>
</file>

<file path=xl/sharedStrings.xml><?xml version="1.0" encoding="utf-8"?>
<sst xmlns="http://schemas.openxmlformats.org/spreadsheetml/2006/main" count="52" uniqueCount="36">
  <si>
    <t>Months</t>
  </si>
  <si>
    <t>Labor</t>
  </si>
  <si>
    <t>Business Structures</t>
  </si>
  <si>
    <t>Construction Rate</t>
  </si>
  <si>
    <t>Demolition</t>
  </si>
  <si>
    <t>Labor Availability Multiplier</t>
  </si>
  <si>
    <t>Land Availability multiplier</t>
  </si>
  <si>
    <t>Construction Fraction</t>
  </si>
  <si>
    <t>Job Requirement</t>
  </si>
  <si>
    <t>Variable of Interest</t>
  </si>
  <si>
    <t>Causal variables</t>
  </si>
  <si>
    <t>Analysis Part</t>
  </si>
  <si>
    <t>Data Set of Urban</t>
  </si>
  <si>
    <t>Final</t>
  </si>
  <si>
    <r>
      <t xml:space="preserve">Construction Rate </t>
    </r>
    <r>
      <rPr>
        <sz val="10"/>
        <rFont val="Times New Roman"/>
        <family val="1"/>
      </rPr>
      <t>Business_Structures*Construction_Fraction*Labor_Availability_ Multiplier*Land_Availability_multiplier)</t>
    </r>
  </si>
  <si>
    <t>Data in Red means most influential to the variable of interest</t>
  </si>
  <si>
    <r>
      <t>Demolition</t>
    </r>
    <r>
      <rPr>
        <sz val="10"/>
        <rFont val="Times New Roman"/>
        <family val="1"/>
      </rPr>
      <t>(Business_Structures/Average_Structure_Life_Time)</t>
    </r>
  </si>
  <si>
    <r>
      <t>Labor Availability Multiplier (</t>
    </r>
    <r>
      <rPr>
        <sz val="10"/>
        <rFont val="新細明體"/>
        <family val="1"/>
      </rPr>
      <t>Labor/Job_Requirement)</t>
    </r>
  </si>
  <si>
    <t>Populations</t>
  </si>
  <si>
    <t>Birth Rate</t>
  </si>
  <si>
    <t>Death Rate</t>
  </si>
  <si>
    <t>In Migration</t>
  </si>
  <si>
    <t>Out Migration</t>
  </si>
  <si>
    <t>Labor Availability</t>
  </si>
  <si>
    <r>
      <t>Business Structure(</t>
    </r>
    <r>
      <rPr>
        <sz val="10"/>
        <rFont val="Times New Roman"/>
        <family val="1"/>
      </rPr>
      <t>Business Strucure(t-dt)+Construction Rate -Demolition)*dt</t>
    </r>
  </si>
  <si>
    <r>
      <t xml:space="preserve">In Migration </t>
    </r>
    <r>
      <rPr>
        <sz val="10"/>
        <rFont val="新細明體"/>
        <family val="1"/>
      </rPr>
      <t>(Populations*In_Migration_Fraction*Job_Attractive_Multiplier)</t>
    </r>
  </si>
  <si>
    <t>Job Attractive Multiplier</t>
  </si>
  <si>
    <r>
      <t xml:space="preserve">Populations                                                                          </t>
    </r>
    <r>
      <rPr>
        <sz val="10"/>
        <rFont val="新細明體"/>
        <family val="1"/>
      </rPr>
      <t>(Populations(t - dt) + (In_Migration + Birth_Rate - Out_Migration - Death_Rate)*dt</t>
    </r>
  </si>
  <si>
    <t>Data represented in Red and Italic  means most influential to the variable of interest</t>
  </si>
  <si>
    <t>Construction Rate</t>
  </si>
  <si>
    <t>Labor Availability Multiplier</t>
  </si>
  <si>
    <t>Labor</t>
  </si>
  <si>
    <t>Business Structures</t>
  </si>
  <si>
    <t>Land Availability multiplier</t>
  </si>
  <si>
    <t>In Migration</t>
  </si>
  <si>
    <t>Out Migration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</si>
</sst>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00_);[Red]\(0.0000\)"/>
    <numFmt numFmtId="178" formatCode="0_);[Red]\(0\)"/>
  </numFmts>
  <fonts count="12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新細明體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新細明體"/>
      <family val="1"/>
    </font>
    <font>
      <b/>
      <i/>
      <sz val="12"/>
      <color indexed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7" fontId="5" fillId="2" borderId="0" xfId="0" applyNumberFormat="1" applyFont="1" applyFill="1" applyAlignment="1">
      <alignment wrapText="1"/>
    </xf>
    <xf numFmtId="177" fontId="0" fillId="0" borderId="0" xfId="0" applyNumberFormat="1" applyAlignment="1">
      <alignment wrapText="1"/>
    </xf>
    <xf numFmtId="177" fontId="0" fillId="0" borderId="0" xfId="0" applyNumberFormat="1" applyFill="1" applyAlignment="1">
      <alignment wrapText="1"/>
    </xf>
    <xf numFmtId="177" fontId="4" fillId="2" borderId="0" xfId="0" applyNumberFormat="1" applyFont="1" applyFill="1" applyAlignment="1">
      <alignment horizontal="center" wrapText="1"/>
    </xf>
    <xf numFmtId="177" fontId="2" fillId="0" borderId="0" xfId="0" applyNumberFormat="1" applyFont="1" applyFill="1" applyAlignment="1">
      <alignment horizontal="center" wrapText="1"/>
    </xf>
    <xf numFmtId="177" fontId="2" fillId="0" borderId="0" xfId="0" applyNumberFormat="1" applyFont="1" applyAlignment="1">
      <alignment wrapText="1"/>
    </xf>
    <xf numFmtId="177" fontId="0" fillId="0" borderId="0" xfId="0" applyNumberFormat="1" applyAlignment="1">
      <alignment horizontal="center" wrapText="1"/>
    </xf>
    <xf numFmtId="177" fontId="0" fillId="2" borderId="0" xfId="0" applyNumberFormat="1" applyFill="1" applyAlignment="1">
      <alignment horizontal="center" wrapText="1"/>
    </xf>
    <xf numFmtId="177" fontId="2" fillId="0" borderId="0" xfId="0" applyNumberFormat="1" applyFont="1" applyAlignment="1">
      <alignment horizontal="center" wrapText="1"/>
    </xf>
    <xf numFmtId="177" fontId="0" fillId="2" borderId="0" xfId="0" applyNumberFormat="1" applyFill="1" applyAlignment="1">
      <alignment wrapText="1"/>
    </xf>
    <xf numFmtId="177" fontId="0" fillId="0" borderId="0" xfId="0" applyNumberFormat="1" applyAlignment="1">
      <alignment/>
    </xf>
    <xf numFmtId="177" fontId="8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 wrapText="1"/>
    </xf>
    <xf numFmtId="0" fontId="0" fillId="0" borderId="0" xfId="0" applyAlignment="1">
      <alignment/>
    </xf>
    <xf numFmtId="177" fontId="8" fillId="0" borderId="0" xfId="0" applyNumberFormat="1" applyFont="1" applyAlignment="1">
      <alignment/>
    </xf>
    <xf numFmtId="177" fontId="6" fillId="0" borderId="0" xfId="0" applyNumberFormat="1" applyFont="1" applyAlignment="1">
      <alignment wrapText="1"/>
    </xf>
    <xf numFmtId="177" fontId="7" fillId="0" borderId="0" xfId="0" applyNumberFormat="1" applyFont="1" applyAlignment="1">
      <alignment wrapText="1"/>
    </xf>
    <xf numFmtId="177" fontId="0" fillId="0" borderId="0" xfId="0" applyNumberFormat="1" applyAlignment="1">
      <alignment horizontal="center" wrapText="1"/>
    </xf>
    <xf numFmtId="177" fontId="0" fillId="0" borderId="0" xfId="0" applyNumberFormat="1" applyAlignment="1">
      <alignment wrapText="1"/>
    </xf>
    <xf numFmtId="177" fontId="2" fillId="0" borderId="0" xfId="0" applyNumberFormat="1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9"/>
  <sheetViews>
    <sheetView workbookViewId="0" topLeftCell="A1">
      <pane xSplit="6" ySplit="9" topLeftCell="L7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Q2" sqref="Q2"/>
    </sheetView>
  </sheetViews>
  <sheetFormatPr defaultColWidth="9.00390625" defaultRowHeight="16.5" customHeight="1"/>
  <cols>
    <col min="1" max="1" width="9.00390625" style="11" customWidth="1"/>
    <col min="2" max="2" width="10.625" style="3" customWidth="1"/>
    <col min="3" max="3" width="11.375" style="3" customWidth="1"/>
    <col min="4" max="9" width="10.625" style="3" customWidth="1"/>
    <col min="10" max="10" width="11.25390625" style="3" customWidth="1"/>
    <col min="11" max="11" width="10.625" style="11" customWidth="1"/>
    <col min="12" max="12" width="10.625" style="3" customWidth="1"/>
    <col min="13" max="17" width="12.625" style="3" customWidth="1"/>
    <col min="18" max="18" width="14.375" style="3" customWidth="1"/>
    <col min="19" max="20" width="12.625" style="3" customWidth="1"/>
    <col min="21" max="16384" width="10.625" style="3" customWidth="1"/>
  </cols>
  <sheetData>
    <row r="1" spans="1:20" ht="40.5" customHeight="1">
      <c r="A1" s="2" t="s">
        <v>12</v>
      </c>
      <c r="C1" s="4"/>
      <c r="K1" s="5" t="s">
        <v>11</v>
      </c>
      <c r="L1" s="6" t="s">
        <v>9</v>
      </c>
      <c r="M1" s="24" t="s">
        <v>24</v>
      </c>
      <c r="N1" s="23"/>
      <c r="O1" s="24" t="s">
        <v>14</v>
      </c>
      <c r="P1" s="23"/>
      <c r="Q1" s="23"/>
      <c r="R1" s="7" t="s">
        <v>16</v>
      </c>
      <c r="S1" s="22" t="s">
        <v>17</v>
      </c>
      <c r="T1" s="23"/>
    </row>
    <row r="2" spans="1:20" s="8" customFormat="1" ht="48" customHeight="1">
      <c r="A2" s="9"/>
      <c r="B2" s="16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9"/>
      <c r="L2" s="10" t="s">
        <v>10</v>
      </c>
      <c r="M2" s="8" t="s">
        <v>29</v>
      </c>
      <c r="N2" s="8" t="s">
        <v>4</v>
      </c>
      <c r="O2" s="8" t="s">
        <v>32</v>
      </c>
      <c r="P2" s="8" t="s">
        <v>33</v>
      </c>
      <c r="Q2" s="8" t="s">
        <v>30</v>
      </c>
      <c r="R2" s="8" t="s">
        <v>2</v>
      </c>
      <c r="S2" s="8" t="s">
        <v>31</v>
      </c>
      <c r="T2" s="8" t="s">
        <v>8</v>
      </c>
    </row>
    <row r="3" spans="2:12" ht="16.5" customHeight="1">
      <c r="B3" s="15">
        <v>1</v>
      </c>
      <c r="C3" s="12">
        <v>17500</v>
      </c>
      <c r="D3" s="12">
        <v>1000</v>
      </c>
      <c r="E3" s="12">
        <v>38.89</v>
      </c>
      <c r="F3" s="12">
        <v>20</v>
      </c>
      <c r="G3" s="12">
        <v>0.65</v>
      </c>
      <c r="H3" s="12">
        <v>2.98</v>
      </c>
      <c r="I3" s="12">
        <v>0.02</v>
      </c>
      <c r="J3" s="12">
        <v>20000</v>
      </c>
      <c r="L3" s="20" t="s">
        <v>15</v>
      </c>
    </row>
    <row r="4" spans="2:20" ht="16.5" customHeight="1">
      <c r="B4" s="15">
        <v>2</v>
      </c>
      <c r="C4" s="12">
        <v>19254.81</v>
      </c>
      <c r="D4" s="12">
        <v>1018.89</v>
      </c>
      <c r="E4" s="12">
        <v>46.2</v>
      </c>
      <c r="F4" s="12">
        <v>20.38</v>
      </c>
      <c r="G4" s="12">
        <v>0.76</v>
      </c>
      <c r="H4" s="12">
        <v>2.99</v>
      </c>
      <c r="I4" s="12">
        <v>0.02</v>
      </c>
      <c r="J4" s="12">
        <v>20377.78</v>
      </c>
      <c r="L4" s="21"/>
      <c r="M4" s="13">
        <f>ABS((D3+E4-F3)-(D3+E3-F3))</f>
        <v>7.309999999999945</v>
      </c>
      <c r="N4" s="3">
        <f>ABS((D3+E3-F4)-(D3+E3-F3))</f>
        <v>0.37999999999999545</v>
      </c>
      <c r="O4" s="3">
        <f>ABS((D4*I3*G3*H3)-(D3*I3*G3*H3))</f>
        <v>0.7317985999999976</v>
      </c>
      <c r="P4" s="3">
        <f>ABS((D3*I3*G3*H4)-(D3*I3*G3*H3))</f>
        <v>0.13000000000000256</v>
      </c>
      <c r="Q4" s="13">
        <f>ABS((D3*I3*G4*H3)-(D3*I3*G3*H3))</f>
        <v>6.555999999999997</v>
      </c>
      <c r="R4" s="13">
        <f>ABS((D4/50)-(D3/50))</f>
        <v>0.3778000000000006</v>
      </c>
      <c r="S4" s="13">
        <f>ABS((C4/J3)-(C3/J3))</f>
        <v>0.08774050000000011</v>
      </c>
      <c r="T4" s="3">
        <f>ABS((C3/J4)-(C3/J3))</f>
        <v>0.016221467696677427</v>
      </c>
    </row>
    <row r="5" spans="2:20" ht="16.5" customHeight="1">
      <c r="B5" s="15">
        <v>3</v>
      </c>
      <c r="C5" s="12">
        <v>20313.52</v>
      </c>
      <c r="D5" s="12">
        <v>1044.71</v>
      </c>
      <c r="E5" s="12">
        <v>50.24</v>
      </c>
      <c r="F5" s="12">
        <v>20.89</v>
      </c>
      <c r="G5" s="12">
        <v>0.8</v>
      </c>
      <c r="H5" s="12">
        <v>3.01</v>
      </c>
      <c r="I5" s="12">
        <v>0.02</v>
      </c>
      <c r="J5" s="12">
        <v>20894.22</v>
      </c>
      <c r="L5" s="21"/>
      <c r="M5" s="13">
        <f aca="true" t="shared" si="0" ref="M5:M68">ABS((D4+E5-F4)-(D4+E4-F4))</f>
        <v>4.039999999999964</v>
      </c>
      <c r="N5" s="3">
        <f aca="true" t="shared" si="1" ref="N5:N68">ABS((D4+E4-F5)-(D4+E4-F4))</f>
        <v>0.5099999999999909</v>
      </c>
      <c r="O5" s="3">
        <f aca="true" t="shared" si="2" ref="O5:O68">ABS((D5*I4*G4*H4)-(D4*I4*G4*H4))</f>
        <v>1.1734673600000036</v>
      </c>
      <c r="P5" s="3">
        <f aca="true" t="shared" si="3" ref="P5:P68">ABS((D4*I4*G4*H5)-(D4*I4*G4*H4))</f>
        <v>0.30974255999999656</v>
      </c>
      <c r="Q5" s="13">
        <f aca="true" t="shared" si="4" ref="Q5:Q68">ABS((D4*I4*G5*H4)-(D4*I4*G4*H4))</f>
        <v>2.4371848800000038</v>
      </c>
      <c r="R5" s="13">
        <f aca="true" t="shared" si="5" ref="R5:R68">ABS((D5/50)-(D4/50))</f>
        <v>0.5164000000000009</v>
      </c>
      <c r="S5" s="13">
        <f aca="true" t="shared" si="6" ref="S5:S68">ABS((C5/J4)-(C4/J4))</f>
        <v>0.05195413828199147</v>
      </c>
      <c r="T5" s="3">
        <f aca="true" t="shared" si="7" ref="T5:T68">ABS((C4/J5)-(C4/J4))</f>
        <v>0.023354795966191277</v>
      </c>
    </row>
    <row r="6" spans="2:20" ht="16.5" customHeight="1">
      <c r="B6" s="15">
        <v>4</v>
      </c>
      <c r="C6" s="12">
        <v>21070.89</v>
      </c>
      <c r="D6" s="12">
        <v>1074.06</v>
      </c>
      <c r="E6" s="12">
        <v>52.87</v>
      </c>
      <c r="F6" s="12">
        <v>21.48</v>
      </c>
      <c r="G6" s="12">
        <v>0.81</v>
      </c>
      <c r="H6" s="12">
        <v>3.03</v>
      </c>
      <c r="I6" s="12">
        <v>0.02</v>
      </c>
      <c r="J6" s="12">
        <v>21481.21</v>
      </c>
      <c r="L6" s="21"/>
      <c r="M6" s="13">
        <f t="shared" si="0"/>
        <v>2.6299999999998818</v>
      </c>
      <c r="N6" s="3">
        <f t="shared" si="1"/>
        <v>0.5899999999999181</v>
      </c>
      <c r="O6" s="13">
        <f t="shared" si="2"/>
        <v>1.413496000000002</v>
      </c>
      <c r="P6" s="3">
        <f t="shared" si="3"/>
        <v>0.3343072000000049</v>
      </c>
      <c r="Q6" s="3">
        <f t="shared" si="4"/>
        <v>0.6289154200000056</v>
      </c>
      <c r="R6" s="13">
        <f t="shared" si="5"/>
        <v>0.5869999999999962</v>
      </c>
      <c r="S6" s="13">
        <f t="shared" si="6"/>
        <v>0.03624782356077427</v>
      </c>
      <c r="T6" s="3">
        <f t="shared" si="7"/>
        <v>0.026566294623559417</v>
      </c>
    </row>
    <row r="7" spans="2:20" ht="16.5" customHeight="1">
      <c r="B7" s="15">
        <v>5</v>
      </c>
      <c r="C7" s="12">
        <v>21737.83</v>
      </c>
      <c r="D7" s="12">
        <v>1105.45</v>
      </c>
      <c r="E7" s="12">
        <v>55.05</v>
      </c>
      <c r="F7" s="12">
        <v>22.11</v>
      </c>
      <c r="G7" s="12">
        <v>0.81</v>
      </c>
      <c r="H7" s="12">
        <v>3.06</v>
      </c>
      <c r="I7" s="12">
        <v>0.02</v>
      </c>
      <c r="J7" s="12">
        <v>22108.93</v>
      </c>
      <c r="L7" s="21"/>
      <c r="M7" s="13">
        <f t="shared" si="0"/>
        <v>2.1800000000000637</v>
      </c>
      <c r="N7" s="3">
        <f t="shared" si="1"/>
        <v>0.6299999999998818</v>
      </c>
      <c r="O7" s="13">
        <f t="shared" si="2"/>
        <v>1.5408095400000121</v>
      </c>
      <c r="P7" s="3">
        <f t="shared" si="3"/>
        <v>0.5219931600000081</v>
      </c>
      <c r="Q7" s="3">
        <f t="shared" si="4"/>
        <v>0</v>
      </c>
      <c r="R7" s="13">
        <f t="shared" si="5"/>
        <v>0.6278000000000041</v>
      </c>
      <c r="S7" s="13">
        <f t="shared" si="6"/>
        <v>0.03104759927397016</v>
      </c>
      <c r="T7" s="3">
        <f t="shared" si="7"/>
        <v>0.027849819227385275</v>
      </c>
    </row>
    <row r="8" spans="2:20" ht="16.5" customHeight="1">
      <c r="B8" s="15">
        <v>6</v>
      </c>
      <c r="C8" s="12">
        <v>22393.25</v>
      </c>
      <c r="D8" s="12">
        <v>1138.39</v>
      </c>
      <c r="E8" s="12">
        <v>57.17</v>
      </c>
      <c r="F8" s="12">
        <v>22.77</v>
      </c>
      <c r="G8" s="12">
        <v>0.82</v>
      </c>
      <c r="H8" s="12">
        <v>3.08</v>
      </c>
      <c r="I8" s="12">
        <v>0.02</v>
      </c>
      <c r="J8" s="12">
        <v>22767.79</v>
      </c>
      <c r="M8" s="13">
        <f t="shared" si="0"/>
        <v>2.1200000000001182</v>
      </c>
      <c r="N8" s="3">
        <f t="shared" si="1"/>
        <v>0.6600000000000819</v>
      </c>
      <c r="O8" s="13">
        <f t="shared" si="2"/>
        <v>1.6329016800000034</v>
      </c>
      <c r="P8" s="3">
        <f t="shared" si="3"/>
        <v>0.35816580000000187</v>
      </c>
      <c r="Q8" s="3">
        <f t="shared" si="4"/>
        <v>0.6765354000000059</v>
      </c>
      <c r="R8" s="13">
        <f t="shared" si="5"/>
        <v>0.6587999999999994</v>
      </c>
      <c r="S8" s="13">
        <f t="shared" si="6"/>
        <v>0.029645034834340556</v>
      </c>
      <c r="T8" s="3">
        <f t="shared" si="7"/>
        <v>0.028452519411083732</v>
      </c>
    </row>
    <row r="9" spans="2:20" ht="16.5" customHeight="1">
      <c r="B9" s="15">
        <v>7</v>
      </c>
      <c r="C9" s="12">
        <v>23063.58</v>
      </c>
      <c r="D9" s="12">
        <v>1172.79</v>
      </c>
      <c r="E9" s="12">
        <v>59.34</v>
      </c>
      <c r="F9" s="12">
        <v>23.46</v>
      </c>
      <c r="G9" s="12">
        <v>0.81</v>
      </c>
      <c r="H9" s="12">
        <v>3.1</v>
      </c>
      <c r="I9" s="12">
        <v>0.02</v>
      </c>
      <c r="J9" s="12">
        <v>23455.79</v>
      </c>
      <c r="M9" s="13">
        <f t="shared" si="0"/>
        <v>2.1699999999998454</v>
      </c>
      <c r="N9" s="3">
        <f t="shared" si="1"/>
        <v>0.6900000000000546</v>
      </c>
      <c r="O9" s="13">
        <f t="shared" si="2"/>
        <v>1.737612800000008</v>
      </c>
      <c r="P9" s="3">
        <f t="shared" si="3"/>
        <v>0.3733919200000031</v>
      </c>
      <c r="Q9" s="3">
        <f t="shared" si="4"/>
        <v>0.7012482399999911</v>
      </c>
      <c r="R9" s="13">
        <f t="shared" si="5"/>
        <v>0.6879999999999988</v>
      </c>
      <c r="S9" s="13">
        <f t="shared" si="6"/>
        <v>0.029442031923168632</v>
      </c>
      <c r="T9" s="3">
        <f t="shared" si="7"/>
        <v>0.02884925650406378</v>
      </c>
    </row>
    <row r="10" spans="2:20" ht="16.5" customHeight="1">
      <c r="B10" s="15">
        <v>8</v>
      </c>
      <c r="C10" s="12">
        <v>23758.02</v>
      </c>
      <c r="D10" s="12">
        <v>1208.67</v>
      </c>
      <c r="E10" s="12">
        <v>61.61</v>
      </c>
      <c r="F10" s="12">
        <v>24.17</v>
      </c>
      <c r="G10" s="12">
        <v>0.81</v>
      </c>
      <c r="H10" s="12">
        <v>3.13</v>
      </c>
      <c r="I10" s="12">
        <v>0.02</v>
      </c>
      <c r="J10" s="12">
        <v>24173.46</v>
      </c>
      <c r="M10" s="13">
        <f t="shared" si="0"/>
        <v>2.269999999999982</v>
      </c>
      <c r="N10" s="3">
        <f t="shared" si="1"/>
        <v>0.7100000000000364</v>
      </c>
      <c r="O10" s="13">
        <f t="shared" si="2"/>
        <v>1.8018936000000139</v>
      </c>
      <c r="P10" s="3">
        <f t="shared" si="3"/>
        <v>0.5699759399999991</v>
      </c>
      <c r="Q10" s="3">
        <f t="shared" si="4"/>
        <v>0</v>
      </c>
      <c r="R10" s="13">
        <f t="shared" si="5"/>
        <v>0.7176000000000009</v>
      </c>
      <c r="S10" s="13">
        <f t="shared" si="6"/>
        <v>0.02960633600488416</v>
      </c>
      <c r="T10" s="3">
        <f t="shared" si="7"/>
        <v>0.029191918097174363</v>
      </c>
    </row>
    <row r="11" spans="2:20" ht="16.5" customHeight="1">
      <c r="B11" s="15">
        <v>9</v>
      </c>
      <c r="C11" s="12">
        <v>24480.53</v>
      </c>
      <c r="D11" s="12">
        <v>1246.11</v>
      </c>
      <c r="E11" s="12">
        <v>64</v>
      </c>
      <c r="F11" s="12">
        <v>24.92</v>
      </c>
      <c r="G11" s="12">
        <v>0.81</v>
      </c>
      <c r="H11" s="12">
        <v>3.16</v>
      </c>
      <c r="I11" s="12">
        <v>0.02</v>
      </c>
      <c r="J11" s="12">
        <v>24922.21</v>
      </c>
      <c r="M11" s="13">
        <f t="shared" si="0"/>
        <v>2.3900000000001</v>
      </c>
      <c r="N11" s="3">
        <f t="shared" si="1"/>
        <v>0.75</v>
      </c>
      <c r="O11" s="13">
        <f t="shared" si="2"/>
        <v>1.8984326399999958</v>
      </c>
      <c r="P11" s="3">
        <f t="shared" si="3"/>
        <v>0.5874136200000066</v>
      </c>
      <c r="Q11" s="3">
        <f t="shared" si="4"/>
        <v>0</v>
      </c>
      <c r="R11" s="13">
        <f t="shared" si="5"/>
        <v>0.7487999999999957</v>
      </c>
      <c r="S11" s="13">
        <f t="shared" si="6"/>
        <v>0.029888563738910356</v>
      </c>
      <c r="T11" s="3">
        <f t="shared" si="7"/>
        <v>0.02952716231660235</v>
      </c>
    </row>
    <row r="12" spans="2:20" ht="16.5" customHeight="1">
      <c r="B12" s="15">
        <v>10</v>
      </c>
      <c r="C12" s="12">
        <v>25233.52</v>
      </c>
      <c r="D12" s="12">
        <v>1285.19</v>
      </c>
      <c r="E12" s="12">
        <v>66.53</v>
      </c>
      <c r="F12" s="12">
        <v>25.7</v>
      </c>
      <c r="G12" s="12">
        <v>0.81</v>
      </c>
      <c r="H12" s="12">
        <v>3.19</v>
      </c>
      <c r="I12" s="12">
        <v>0.02</v>
      </c>
      <c r="J12" s="12">
        <v>25703.83</v>
      </c>
      <c r="M12" s="13">
        <f t="shared" si="0"/>
        <v>2.5299999999999727</v>
      </c>
      <c r="N12" s="3">
        <f t="shared" si="1"/>
        <v>0.7799999999999727</v>
      </c>
      <c r="O12" s="13">
        <f t="shared" si="2"/>
        <v>2.0005833600000003</v>
      </c>
      <c r="P12" s="3">
        <f t="shared" si="3"/>
        <v>0.6056094599999895</v>
      </c>
      <c r="Q12" s="3">
        <f t="shared" si="4"/>
        <v>0</v>
      </c>
      <c r="R12" s="13">
        <f t="shared" si="5"/>
        <v>0.7816000000000045</v>
      </c>
      <c r="S12" s="13">
        <f t="shared" si="6"/>
        <v>0.03021361267720657</v>
      </c>
      <c r="T12" s="3">
        <f t="shared" si="7"/>
        <v>0.02986978441810928</v>
      </c>
    </row>
    <row r="13" spans="2:20" ht="16.5" customHeight="1">
      <c r="B13" s="15">
        <v>11</v>
      </c>
      <c r="C13" s="12">
        <v>26019.07</v>
      </c>
      <c r="D13" s="12">
        <v>1326.02</v>
      </c>
      <c r="E13" s="12">
        <v>69.2</v>
      </c>
      <c r="F13" s="12">
        <v>26.52</v>
      </c>
      <c r="G13" s="12">
        <v>0.81</v>
      </c>
      <c r="H13" s="12">
        <v>3.21</v>
      </c>
      <c r="I13" s="12">
        <v>0.02</v>
      </c>
      <c r="J13" s="12">
        <v>26520.32</v>
      </c>
      <c r="M13" s="13">
        <f t="shared" si="0"/>
        <v>2.6700000000000728</v>
      </c>
      <c r="N13" s="3">
        <f t="shared" si="1"/>
        <v>0.8199999999999363</v>
      </c>
      <c r="O13" s="13">
        <f t="shared" si="2"/>
        <v>2.110012740000002</v>
      </c>
      <c r="P13" s="3">
        <f t="shared" si="3"/>
        <v>0.4164015600000113</v>
      </c>
      <c r="Q13" s="3">
        <f t="shared" si="4"/>
        <v>0</v>
      </c>
      <c r="R13" s="13">
        <f t="shared" si="5"/>
        <v>0.8165999999999976</v>
      </c>
      <c r="S13" s="13">
        <f t="shared" si="6"/>
        <v>0.030561593350096006</v>
      </c>
      <c r="T13" s="3">
        <f t="shared" si="7"/>
        <v>0.03022401160312027</v>
      </c>
    </row>
    <row r="14" spans="2:20" ht="16.5" customHeight="1">
      <c r="B14" s="15">
        <v>12</v>
      </c>
      <c r="C14" s="12">
        <v>26839.25</v>
      </c>
      <c r="D14" s="12">
        <v>1368.69</v>
      </c>
      <c r="E14" s="12">
        <v>72.02</v>
      </c>
      <c r="F14" s="12">
        <v>27.37</v>
      </c>
      <c r="G14" s="12">
        <v>0.81</v>
      </c>
      <c r="H14" s="12">
        <v>3.25</v>
      </c>
      <c r="I14" s="12">
        <v>0.02</v>
      </c>
      <c r="J14" s="12">
        <v>27373.87</v>
      </c>
      <c r="M14" s="13">
        <f t="shared" si="0"/>
        <v>2.8199999999999363</v>
      </c>
      <c r="N14" s="3">
        <f t="shared" si="1"/>
        <v>0.849999999999909</v>
      </c>
      <c r="O14" s="13">
        <f t="shared" si="2"/>
        <v>2.2189253400000126</v>
      </c>
      <c r="P14" s="3">
        <f t="shared" si="3"/>
        <v>0.8592609600000003</v>
      </c>
      <c r="Q14" s="3">
        <f t="shared" si="4"/>
        <v>0</v>
      </c>
      <c r="R14" s="13">
        <f t="shared" si="5"/>
        <v>0.8534000000000042</v>
      </c>
      <c r="S14" s="13">
        <f t="shared" si="6"/>
        <v>0.030926474492012246</v>
      </c>
      <c r="T14" s="3">
        <f t="shared" si="7"/>
        <v>0.030591852434047162</v>
      </c>
    </row>
    <row r="15" spans="2:20" ht="16.5" customHeight="1">
      <c r="B15" s="15">
        <v>13</v>
      </c>
      <c r="C15" s="12">
        <v>27696.23</v>
      </c>
      <c r="D15" s="12">
        <v>1413.34</v>
      </c>
      <c r="E15" s="12">
        <v>75.02</v>
      </c>
      <c r="F15" s="12">
        <v>28.27</v>
      </c>
      <c r="G15" s="12">
        <v>0.81</v>
      </c>
      <c r="H15" s="12">
        <v>3.28</v>
      </c>
      <c r="I15" s="12">
        <v>0.02</v>
      </c>
      <c r="J15" s="12">
        <v>28266.86</v>
      </c>
      <c r="M15" s="13">
        <f t="shared" si="0"/>
        <v>3</v>
      </c>
      <c r="N15" s="3">
        <f t="shared" si="1"/>
        <v>0.900000000000091</v>
      </c>
      <c r="O15" s="13">
        <f t="shared" si="2"/>
        <v>2.3508224999999925</v>
      </c>
      <c r="P15" s="3">
        <f t="shared" si="3"/>
        <v>0.6651833399999987</v>
      </c>
      <c r="Q15" s="3">
        <f t="shared" si="4"/>
        <v>0</v>
      </c>
      <c r="R15" s="13">
        <f t="shared" si="5"/>
        <v>0.8929999999999971</v>
      </c>
      <c r="S15" s="13">
        <f t="shared" si="6"/>
        <v>0.03130649776593519</v>
      </c>
      <c r="T15" s="3">
        <f t="shared" si="7"/>
        <v>0.030974421422151788</v>
      </c>
    </row>
    <row r="16" spans="2:20" ht="16.5" customHeight="1">
      <c r="B16" s="15">
        <v>14</v>
      </c>
      <c r="C16" s="12">
        <v>28592.37</v>
      </c>
      <c r="D16" s="12">
        <v>1460.09</v>
      </c>
      <c r="E16" s="12">
        <v>78.2</v>
      </c>
      <c r="F16" s="12">
        <v>29.2</v>
      </c>
      <c r="G16" s="12">
        <v>0.81</v>
      </c>
      <c r="H16" s="12">
        <v>3.31</v>
      </c>
      <c r="I16" s="12">
        <v>0.02</v>
      </c>
      <c r="J16" s="12">
        <v>29201.9</v>
      </c>
      <c r="M16" s="13">
        <f t="shared" si="0"/>
        <v>3.1800000000000637</v>
      </c>
      <c r="N16" s="3">
        <f t="shared" si="1"/>
        <v>0.9300000000000637</v>
      </c>
      <c r="O16" s="13">
        <f t="shared" si="2"/>
        <v>2.484107999999992</v>
      </c>
      <c r="P16" s="3">
        <f t="shared" si="3"/>
        <v>0.6868832400000002</v>
      </c>
      <c r="Q16" s="3">
        <f t="shared" si="4"/>
        <v>0</v>
      </c>
      <c r="R16" s="13">
        <f t="shared" si="5"/>
        <v>0.9349999999999987</v>
      </c>
      <c r="S16" s="13">
        <f t="shared" si="6"/>
        <v>0.03170284920221056</v>
      </c>
      <c r="T16" s="3">
        <f t="shared" si="7"/>
        <v>0.03137344211739823</v>
      </c>
    </row>
    <row r="17" spans="2:20" ht="16.5" customHeight="1">
      <c r="B17" s="15">
        <v>15</v>
      </c>
      <c r="C17" s="12">
        <v>29530.21</v>
      </c>
      <c r="D17" s="12">
        <v>1509.09</v>
      </c>
      <c r="E17" s="12">
        <v>81.48</v>
      </c>
      <c r="F17" s="12">
        <v>30.18</v>
      </c>
      <c r="G17" s="12">
        <v>0.81</v>
      </c>
      <c r="H17" s="12">
        <v>3.34</v>
      </c>
      <c r="I17" s="12">
        <v>0.02</v>
      </c>
      <c r="J17" s="12">
        <v>30181.79</v>
      </c>
      <c r="M17" s="13">
        <f t="shared" si="0"/>
        <v>3.2799999999999727</v>
      </c>
      <c r="N17" s="3">
        <f t="shared" si="1"/>
        <v>0.9800000000000182</v>
      </c>
      <c r="O17" s="13">
        <f t="shared" si="2"/>
        <v>2.6274780000000106</v>
      </c>
      <c r="P17" s="3">
        <f t="shared" si="3"/>
        <v>0.7096037400000057</v>
      </c>
      <c r="Q17" s="3">
        <f t="shared" si="4"/>
        <v>0</v>
      </c>
      <c r="R17" s="13">
        <f t="shared" si="5"/>
        <v>0.9800000000000004</v>
      </c>
      <c r="S17" s="13">
        <f t="shared" si="6"/>
        <v>0.03211571849776895</v>
      </c>
      <c r="T17" s="3">
        <f t="shared" si="7"/>
        <v>0.03178859829939018</v>
      </c>
    </row>
    <row r="18" spans="2:20" ht="16.5" customHeight="1">
      <c r="B18" s="15">
        <v>16</v>
      </c>
      <c r="C18" s="12">
        <v>30512.5</v>
      </c>
      <c r="D18" s="12">
        <v>1560.38</v>
      </c>
      <c r="E18" s="12">
        <v>84.5</v>
      </c>
      <c r="F18" s="12">
        <v>31.21</v>
      </c>
      <c r="G18" s="12">
        <v>0.81</v>
      </c>
      <c r="H18" s="12">
        <v>3.36</v>
      </c>
      <c r="I18" s="12">
        <v>0.02</v>
      </c>
      <c r="J18" s="12">
        <v>31207.67</v>
      </c>
      <c r="M18" s="13">
        <f t="shared" si="0"/>
        <v>3.019999999999982</v>
      </c>
      <c r="N18" s="3">
        <f t="shared" si="1"/>
        <v>1.0299999999999727</v>
      </c>
      <c r="O18" s="13">
        <f t="shared" si="2"/>
        <v>2.7751993199999987</v>
      </c>
      <c r="P18" s="3">
        <f t="shared" si="3"/>
        <v>0.4889451600000001</v>
      </c>
      <c r="Q18" s="3">
        <f t="shared" si="4"/>
        <v>0</v>
      </c>
      <c r="R18" s="13">
        <f t="shared" si="5"/>
        <v>1.0258000000000038</v>
      </c>
      <c r="S18" s="13">
        <f t="shared" si="6"/>
        <v>0.032545783401183304</v>
      </c>
      <c r="T18" s="3">
        <f t="shared" si="7"/>
        <v>0.03216301553817891</v>
      </c>
    </row>
    <row r="19" spans="2:20" ht="16.5" customHeight="1">
      <c r="B19" s="15">
        <v>17</v>
      </c>
      <c r="C19" s="12">
        <v>31541.05</v>
      </c>
      <c r="D19" s="12">
        <v>1613.67</v>
      </c>
      <c r="E19" s="12">
        <v>87.7</v>
      </c>
      <c r="F19" s="12">
        <v>32.27</v>
      </c>
      <c r="G19" s="12">
        <v>0.81</v>
      </c>
      <c r="H19" s="12">
        <v>3.37</v>
      </c>
      <c r="I19" s="12">
        <v>0.02</v>
      </c>
      <c r="J19" s="12">
        <v>32273.5</v>
      </c>
      <c r="M19" s="13">
        <f t="shared" si="0"/>
        <v>3.2000000000000455</v>
      </c>
      <c r="N19" s="3">
        <f t="shared" si="1"/>
        <v>1.0599999999999454</v>
      </c>
      <c r="O19" s="13">
        <f t="shared" si="2"/>
        <v>2.9006812800000006</v>
      </c>
      <c r="P19" s="3">
        <f t="shared" si="3"/>
        <v>0.2527815600000025</v>
      </c>
      <c r="Q19" s="3">
        <f t="shared" si="4"/>
        <v>0</v>
      </c>
      <c r="R19" s="13">
        <f t="shared" si="5"/>
        <v>1.0657999999999994</v>
      </c>
      <c r="S19" s="13">
        <f t="shared" si="6"/>
        <v>0.0329582439188828</v>
      </c>
      <c r="T19" s="3">
        <f t="shared" si="7"/>
        <v>0.03228927704456741</v>
      </c>
    </row>
    <row r="20" spans="2:20" ht="16.5" customHeight="1">
      <c r="B20" s="15">
        <v>18</v>
      </c>
      <c r="C20" s="12">
        <v>32612.85</v>
      </c>
      <c r="D20" s="12">
        <v>1669.11</v>
      </c>
      <c r="E20" s="12">
        <v>91.08</v>
      </c>
      <c r="F20" s="12">
        <v>33.38</v>
      </c>
      <c r="G20" s="12">
        <v>0.81</v>
      </c>
      <c r="H20" s="12">
        <v>3.39</v>
      </c>
      <c r="I20" s="12">
        <v>0.02</v>
      </c>
      <c r="J20" s="12">
        <v>33382.12</v>
      </c>
      <c r="M20" s="13">
        <f t="shared" si="0"/>
        <v>3.3799999999998818</v>
      </c>
      <c r="N20" s="3">
        <f t="shared" si="1"/>
        <v>1.1100000000001273</v>
      </c>
      <c r="O20" s="13">
        <f t="shared" si="2"/>
        <v>3.0266913599999867</v>
      </c>
      <c r="P20" s="3">
        <f t="shared" si="3"/>
        <v>0.5228290800000082</v>
      </c>
      <c r="Q20" s="3">
        <f t="shared" si="4"/>
        <v>0</v>
      </c>
      <c r="R20" s="13">
        <f t="shared" si="5"/>
        <v>1.1087999999999951</v>
      </c>
      <c r="S20" s="13">
        <f t="shared" si="6"/>
        <v>0.0332099090585154</v>
      </c>
      <c r="T20" s="3">
        <f t="shared" si="7"/>
        <v>0.03245629004034467</v>
      </c>
    </row>
    <row r="21" spans="2:20" ht="16.5" customHeight="1">
      <c r="B21" s="15">
        <v>19</v>
      </c>
      <c r="C21" s="12">
        <v>33728.45</v>
      </c>
      <c r="D21" s="12">
        <v>1726.8</v>
      </c>
      <c r="E21" s="12">
        <v>94.61</v>
      </c>
      <c r="F21" s="12">
        <v>34.54</v>
      </c>
      <c r="G21" s="12">
        <v>0.8</v>
      </c>
      <c r="H21" s="12">
        <v>3.4</v>
      </c>
      <c r="I21" s="12">
        <v>0.02</v>
      </c>
      <c r="J21" s="12">
        <v>34536</v>
      </c>
      <c r="M21" s="13">
        <f t="shared" si="0"/>
        <v>3.5299999999999727</v>
      </c>
      <c r="N21" s="3">
        <f t="shared" si="1"/>
        <v>1.1599999999998545</v>
      </c>
      <c r="O21" s="13">
        <f t="shared" si="2"/>
        <v>3.16821942</v>
      </c>
      <c r="P21" s="3">
        <f t="shared" si="3"/>
        <v>0.2703958199999903</v>
      </c>
      <c r="Q21" s="3">
        <f t="shared" si="4"/>
        <v>1.131656580000012</v>
      </c>
      <c r="R21" s="13">
        <f t="shared" si="5"/>
        <v>1.153800000000004</v>
      </c>
      <c r="S21" s="13">
        <f t="shared" si="6"/>
        <v>0.03341908782306213</v>
      </c>
      <c r="T21" s="3">
        <f t="shared" si="7"/>
        <v>0.03264099952919741</v>
      </c>
    </row>
    <row r="22" spans="2:20" ht="16.5" customHeight="1">
      <c r="B22" s="15">
        <v>20</v>
      </c>
      <c r="C22" s="12">
        <v>34889.61</v>
      </c>
      <c r="D22" s="12">
        <v>1786.88</v>
      </c>
      <c r="E22" s="12">
        <v>98.33</v>
      </c>
      <c r="F22" s="12">
        <v>35.74</v>
      </c>
      <c r="G22" s="12">
        <v>0.8</v>
      </c>
      <c r="H22" s="12">
        <v>3.42</v>
      </c>
      <c r="I22" s="12">
        <v>0.02</v>
      </c>
      <c r="J22" s="12">
        <v>35737.55</v>
      </c>
      <c r="M22" s="13">
        <f t="shared" si="0"/>
        <v>3.7200000000000273</v>
      </c>
      <c r="N22" s="3">
        <f t="shared" si="1"/>
        <v>1.2000000000000455</v>
      </c>
      <c r="O22" s="13">
        <f t="shared" si="2"/>
        <v>3.268351999999993</v>
      </c>
      <c r="P22" s="3">
        <f t="shared" si="3"/>
        <v>0.552576000000002</v>
      </c>
      <c r="Q22" s="3">
        <f t="shared" si="4"/>
        <v>0</v>
      </c>
      <c r="R22" s="13">
        <f t="shared" si="5"/>
        <v>1.2015999999999991</v>
      </c>
      <c r="S22" s="13">
        <f t="shared" si="6"/>
        <v>0.0336217280518879</v>
      </c>
      <c r="T22" s="3">
        <f t="shared" si="7"/>
        <v>0.032835332593477706</v>
      </c>
    </row>
    <row r="23" spans="2:20" ht="16.5" customHeight="1">
      <c r="B23" s="15">
        <v>21</v>
      </c>
      <c r="C23" s="12">
        <v>36098.52</v>
      </c>
      <c r="D23" s="12">
        <v>1849.47</v>
      </c>
      <c r="E23" s="12">
        <v>102.22</v>
      </c>
      <c r="F23" s="12">
        <v>36.99</v>
      </c>
      <c r="G23" s="12">
        <v>0.8</v>
      </c>
      <c r="H23" s="12">
        <v>3.44</v>
      </c>
      <c r="I23" s="12">
        <v>0.02</v>
      </c>
      <c r="J23" s="12">
        <v>36989.33</v>
      </c>
      <c r="M23" s="13">
        <f t="shared" si="0"/>
        <v>3.8900000000001</v>
      </c>
      <c r="N23" s="3">
        <f t="shared" si="1"/>
        <v>1.25</v>
      </c>
      <c r="O23" s="13">
        <f t="shared" si="2"/>
        <v>3.4249248000000136</v>
      </c>
      <c r="P23" s="3">
        <f t="shared" si="3"/>
        <v>0.5718016000000006</v>
      </c>
      <c r="Q23" s="3">
        <f t="shared" si="4"/>
        <v>0</v>
      </c>
      <c r="R23" s="13">
        <f t="shared" si="5"/>
        <v>1.251800000000003</v>
      </c>
      <c r="S23" s="13">
        <f t="shared" si="6"/>
        <v>0.033827444802455586</v>
      </c>
      <c r="T23" s="3">
        <f t="shared" si="7"/>
        <v>0.033038694828502635</v>
      </c>
    </row>
    <row r="24" spans="2:20" ht="16.5" customHeight="1">
      <c r="B24" s="15">
        <v>22</v>
      </c>
      <c r="C24" s="12">
        <v>37357.65</v>
      </c>
      <c r="D24" s="12">
        <v>1914.7</v>
      </c>
      <c r="E24" s="12">
        <v>106.32</v>
      </c>
      <c r="F24" s="12">
        <v>38.29</v>
      </c>
      <c r="G24" s="12">
        <v>0.8</v>
      </c>
      <c r="H24" s="12">
        <v>3.46</v>
      </c>
      <c r="I24" s="12">
        <v>0.02</v>
      </c>
      <c r="J24" s="12">
        <v>38294.02</v>
      </c>
      <c r="M24" s="13">
        <f t="shared" si="0"/>
        <v>4.099999999999909</v>
      </c>
      <c r="N24" s="3">
        <f t="shared" si="1"/>
        <v>1.2999999999999545</v>
      </c>
      <c r="O24" s="13">
        <f t="shared" si="2"/>
        <v>3.5902592000000055</v>
      </c>
      <c r="P24" s="3">
        <f t="shared" si="3"/>
        <v>0.5918304000000063</v>
      </c>
      <c r="Q24" s="3">
        <f t="shared" si="4"/>
        <v>0</v>
      </c>
      <c r="R24" s="13">
        <f t="shared" si="5"/>
        <v>1.3046000000000006</v>
      </c>
      <c r="S24" s="13">
        <f t="shared" si="6"/>
        <v>0.034040357043504166</v>
      </c>
      <c r="T24" s="3">
        <f t="shared" si="7"/>
        <v>0.03324982054720971</v>
      </c>
    </row>
    <row r="25" spans="2:20" ht="16.5" customHeight="1">
      <c r="B25" s="15">
        <v>23</v>
      </c>
      <c r="C25" s="12">
        <v>38669.64</v>
      </c>
      <c r="D25" s="12">
        <v>1982.73</v>
      </c>
      <c r="E25" s="12">
        <v>110.62</v>
      </c>
      <c r="F25" s="12">
        <v>39.65</v>
      </c>
      <c r="G25" s="12">
        <v>0.8</v>
      </c>
      <c r="H25" s="12">
        <v>3.48</v>
      </c>
      <c r="I25" s="12">
        <v>0.02</v>
      </c>
      <c r="J25" s="12">
        <v>39654.51</v>
      </c>
      <c r="M25" s="13">
        <f t="shared" si="0"/>
        <v>4.300000000000182</v>
      </c>
      <c r="N25" s="3">
        <f t="shared" si="1"/>
        <v>1.3600000000001273</v>
      </c>
      <c r="O25" s="13">
        <f t="shared" si="2"/>
        <v>3.766140799999988</v>
      </c>
      <c r="P25" s="3">
        <f t="shared" si="3"/>
        <v>0.6127039999999937</v>
      </c>
      <c r="Q25" s="3">
        <f t="shared" si="4"/>
        <v>0</v>
      </c>
      <c r="R25" s="13">
        <f t="shared" si="5"/>
        <v>1.360599999999998</v>
      </c>
      <c r="S25" s="13">
        <f t="shared" si="6"/>
        <v>0.03426096293886083</v>
      </c>
      <c r="T25" s="3">
        <f t="shared" si="7"/>
        <v>0.03346966421418118</v>
      </c>
    </row>
    <row r="26" spans="2:20" ht="16.5" customHeight="1">
      <c r="B26" s="15">
        <v>24</v>
      </c>
      <c r="C26" s="12">
        <v>40037.33</v>
      </c>
      <c r="D26" s="12">
        <v>2053.69</v>
      </c>
      <c r="E26" s="12">
        <v>114.73</v>
      </c>
      <c r="F26" s="12">
        <v>41.07</v>
      </c>
      <c r="G26" s="12">
        <v>0.8</v>
      </c>
      <c r="H26" s="12">
        <v>3.48</v>
      </c>
      <c r="I26" s="12">
        <v>0.02</v>
      </c>
      <c r="J26" s="12">
        <v>41073.88</v>
      </c>
      <c r="M26" s="13">
        <f t="shared" si="0"/>
        <v>4.110000000000127</v>
      </c>
      <c r="N26" s="3">
        <f t="shared" si="1"/>
        <v>1.4200000000000728</v>
      </c>
      <c r="O26" s="13">
        <f t="shared" si="2"/>
        <v>3.9510527999999994</v>
      </c>
      <c r="P26" s="3">
        <f t="shared" si="3"/>
        <v>0</v>
      </c>
      <c r="Q26" s="3">
        <f t="shared" si="4"/>
        <v>0</v>
      </c>
      <c r="R26" s="13">
        <f t="shared" si="5"/>
        <v>1.4191999999999965</v>
      </c>
      <c r="S26" s="13">
        <f t="shared" si="6"/>
        <v>0.03449015004850664</v>
      </c>
      <c r="T26" s="3">
        <f t="shared" si="7"/>
        <v>0.033698256596179976</v>
      </c>
    </row>
    <row r="27" spans="2:20" ht="16.5" customHeight="1">
      <c r="B27" s="15">
        <v>25</v>
      </c>
      <c r="C27" s="12">
        <v>41463.77</v>
      </c>
      <c r="D27" s="12">
        <v>2127.35</v>
      </c>
      <c r="E27" s="12">
        <v>118.89</v>
      </c>
      <c r="F27" s="12">
        <v>42.55</v>
      </c>
      <c r="G27" s="12">
        <v>0.8</v>
      </c>
      <c r="H27" s="12">
        <v>3.49</v>
      </c>
      <c r="I27" s="12">
        <v>0.02</v>
      </c>
      <c r="J27" s="12">
        <v>42546.94</v>
      </c>
      <c r="M27" s="13">
        <f t="shared" si="0"/>
        <v>4.1599999999998545</v>
      </c>
      <c r="N27" s="3">
        <f t="shared" si="1"/>
        <v>1.4800000000000182</v>
      </c>
      <c r="O27" s="13">
        <f t="shared" si="2"/>
        <v>4.101388799999995</v>
      </c>
      <c r="P27" s="3">
        <f t="shared" si="3"/>
        <v>0.32859040000001016</v>
      </c>
      <c r="Q27" s="3">
        <f t="shared" si="4"/>
        <v>0</v>
      </c>
      <c r="R27" s="13">
        <f t="shared" si="5"/>
        <v>1.4731999999999985</v>
      </c>
      <c r="S27" s="13">
        <f t="shared" si="6"/>
        <v>0.03472864019664068</v>
      </c>
      <c r="T27" s="3">
        <f t="shared" si="7"/>
        <v>0.033748267556454214</v>
      </c>
    </row>
    <row r="28" spans="2:20" ht="16.5" customHeight="1">
      <c r="B28" s="15">
        <v>26</v>
      </c>
      <c r="C28" s="12">
        <v>42947</v>
      </c>
      <c r="D28" s="12">
        <v>2203.69</v>
      </c>
      <c r="E28" s="12">
        <v>123.24</v>
      </c>
      <c r="F28" s="12">
        <v>44.07</v>
      </c>
      <c r="G28" s="12">
        <v>0.8</v>
      </c>
      <c r="H28" s="12">
        <v>3.49</v>
      </c>
      <c r="I28" s="12">
        <v>0.02</v>
      </c>
      <c r="J28" s="12">
        <v>44073.86</v>
      </c>
      <c r="M28" s="13">
        <f t="shared" si="0"/>
        <v>4.349999999999909</v>
      </c>
      <c r="N28" s="3">
        <f t="shared" si="1"/>
        <v>1.5199999999999818</v>
      </c>
      <c r="O28" s="13">
        <f t="shared" si="2"/>
        <v>4.262825599999999</v>
      </c>
      <c r="P28" s="3">
        <f t="shared" si="3"/>
        <v>0</v>
      </c>
      <c r="Q28" s="3">
        <f t="shared" si="4"/>
        <v>0</v>
      </c>
      <c r="R28" s="13">
        <f t="shared" si="5"/>
        <v>1.5268000000000015</v>
      </c>
      <c r="S28" s="13">
        <f t="shared" si="6"/>
        <v>0.034861026433393505</v>
      </c>
      <c r="T28" s="3">
        <f t="shared" si="7"/>
        <v>0.03376258198641913</v>
      </c>
    </row>
    <row r="29" spans="2:20" ht="16.5" customHeight="1">
      <c r="B29" s="15">
        <v>27</v>
      </c>
      <c r="C29" s="12">
        <v>44486.32</v>
      </c>
      <c r="D29" s="12">
        <v>2282.86</v>
      </c>
      <c r="E29" s="12">
        <v>127.77</v>
      </c>
      <c r="F29" s="12">
        <v>45.66</v>
      </c>
      <c r="G29" s="12">
        <v>0.8</v>
      </c>
      <c r="H29" s="12">
        <v>3.49</v>
      </c>
      <c r="I29" s="12">
        <v>0.02</v>
      </c>
      <c r="J29" s="12">
        <v>45657.23</v>
      </c>
      <c r="M29" s="13">
        <f t="shared" si="0"/>
        <v>4.5300000000002</v>
      </c>
      <c r="N29" s="3">
        <f t="shared" si="1"/>
        <v>1.5899999999996908</v>
      </c>
      <c r="O29" s="13">
        <f t="shared" si="2"/>
        <v>4.420852800000034</v>
      </c>
      <c r="P29" s="3">
        <f t="shared" si="3"/>
        <v>0</v>
      </c>
      <c r="Q29" s="3">
        <f t="shared" si="4"/>
        <v>0</v>
      </c>
      <c r="R29" s="13">
        <f t="shared" si="5"/>
        <v>1.5834000000000046</v>
      </c>
      <c r="S29" s="13">
        <f t="shared" si="6"/>
        <v>0.0349259175393305</v>
      </c>
      <c r="T29" s="3">
        <f t="shared" si="7"/>
        <v>0.03379283260511079</v>
      </c>
    </row>
    <row r="30" spans="2:20" ht="16.5" customHeight="1">
      <c r="B30" s="15">
        <v>28</v>
      </c>
      <c r="C30" s="12">
        <v>46083.07</v>
      </c>
      <c r="D30" s="12">
        <v>2364.97</v>
      </c>
      <c r="E30" s="12">
        <v>132.47</v>
      </c>
      <c r="F30" s="12">
        <v>47.3</v>
      </c>
      <c r="G30" s="12">
        <v>0.8</v>
      </c>
      <c r="H30" s="12">
        <v>3.49</v>
      </c>
      <c r="I30" s="12">
        <v>0.02</v>
      </c>
      <c r="J30" s="12">
        <v>47299.43</v>
      </c>
      <c r="M30" s="13">
        <f t="shared" si="0"/>
        <v>4.699999999999818</v>
      </c>
      <c r="N30" s="3">
        <f t="shared" si="1"/>
        <v>1.6400000000003274</v>
      </c>
      <c r="O30" s="13">
        <f t="shared" si="2"/>
        <v>4.585022399999971</v>
      </c>
      <c r="P30" s="3">
        <f t="shared" si="3"/>
        <v>0</v>
      </c>
      <c r="Q30" s="3">
        <f t="shared" si="4"/>
        <v>0</v>
      </c>
      <c r="R30" s="13">
        <f t="shared" si="5"/>
        <v>1.6421999999999954</v>
      </c>
      <c r="S30" s="13">
        <f t="shared" si="6"/>
        <v>0.03497255527766363</v>
      </c>
      <c r="T30" s="3">
        <f t="shared" si="7"/>
        <v>0.03382883662341962</v>
      </c>
    </row>
    <row r="31" spans="2:20" ht="16.5" customHeight="1">
      <c r="B31" s="15">
        <v>29</v>
      </c>
      <c r="C31" s="12">
        <v>47739.24</v>
      </c>
      <c r="D31" s="12">
        <v>2450.14</v>
      </c>
      <c r="E31" s="12">
        <v>137.36</v>
      </c>
      <c r="F31" s="12">
        <v>49</v>
      </c>
      <c r="G31" s="12">
        <v>0.8</v>
      </c>
      <c r="H31" s="12">
        <v>3.5</v>
      </c>
      <c r="I31" s="12">
        <v>0.02</v>
      </c>
      <c r="J31" s="12">
        <v>49002.84</v>
      </c>
      <c r="M31" s="13">
        <f t="shared" si="0"/>
        <v>4.890000000000327</v>
      </c>
      <c r="N31" s="3">
        <f t="shared" si="1"/>
        <v>1.699999999999818</v>
      </c>
      <c r="O31" s="13">
        <f t="shared" si="2"/>
        <v>4.7558928000000265</v>
      </c>
      <c r="P31" s="3">
        <f t="shared" si="3"/>
        <v>0.37839519999999993</v>
      </c>
      <c r="Q31" s="3">
        <f t="shared" si="4"/>
        <v>0</v>
      </c>
      <c r="R31" s="13">
        <f t="shared" si="5"/>
        <v>1.703400000000002</v>
      </c>
      <c r="S31" s="13">
        <f t="shared" si="6"/>
        <v>0.03501458685654346</v>
      </c>
      <c r="T31" s="3">
        <f t="shared" si="7"/>
        <v>0.03386752329952558</v>
      </c>
    </row>
    <row r="32" spans="2:20" ht="16.5" customHeight="1">
      <c r="B32" s="15">
        <v>30</v>
      </c>
      <c r="C32" s="12">
        <v>49457.09</v>
      </c>
      <c r="D32" s="12">
        <v>2538.5</v>
      </c>
      <c r="E32" s="12">
        <v>142.18</v>
      </c>
      <c r="F32" s="12">
        <v>50.77</v>
      </c>
      <c r="G32" s="12">
        <v>0.8</v>
      </c>
      <c r="H32" s="12">
        <v>3.5</v>
      </c>
      <c r="I32" s="12">
        <v>0.02</v>
      </c>
      <c r="J32" s="12">
        <v>50769.9</v>
      </c>
      <c r="M32" s="13">
        <f t="shared" si="0"/>
        <v>4.819999999999709</v>
      </c>
      <c r="N32" s="3">
        <f t="shared" si="1"/>
        <v>1.7699999999999818</v>
      </c>
      <c r="O32" s="13">
        <f t="shared" si="2"/>
        <v>4.94816000000003</v>
      </c>
      <c r="P32" s="3">
        <f t="shared" si="3"/>
        <v>0</v>
      </c>
      <c r="Q32" s="3">
        <f t="shared" si="4"/>
        <v>0</v>
      </c>
      <c r="R32" s="13">
        <f t="shared" si="5"/>
        <v>1.7672000000000025</v>
      </c>
      <c r="S32" s="13">
        <f t="shared" si="6"/>
        <v>0.03505613144054509</v>
      </c>
      <c r="T32" s="3">
        <f t="shared" si="7"/>
        <v>0.03390777075452189</v>
      </c>
    </row>
    <row r="33" spans="2:20" ht="16.5" customHeight="1">
      <c r="B33" s="15">
        <v>31</v>
      </c>
      <c r="C33" s="12">
        <v>51239.06</v>
      </c>
      <c r="D33" s="12">
        <v>2629.91</v>
      </c>
      <c r="E33" s="12">
        <v>146.85</v>
      </c>
      <c r="F33" s="12">
        <v>52.6</v>
      </c>
      <c r="G33" s="12">
        <v>0.8</v>
      </c>
      <c r="H33" s="12">
        <v>3.48</v>
      </c>
      <c r="I33" s="12">
        <v>0.02</v>
      </c>
      <c r="J33" s="12">
        <v>52598.17</v>
      </c>
      <c r="M33" s="13">
        <f t="shared" si="0"/>
        <v>4.670000000000073</v>
      </c>
      <c r="N33" s="3">
        <f t="shared" si="1"/>
        <v>1.8299999999999272</v>
      </c>
      <c r="O33" s="13">
        <f t="shared" si="2"/>
        <v>5.118959999999987</v>
      </c>
      <c r="P33" s="3">
        <f t="shared" si="3"/>
        <v>0.8123199999999997</v>
      </c>
      <c r="Q33" s="3">
        <f t="shared" si="4"/>
        <v>0</v>
      </c>
      <c r="R33" s="13">
        <f t="shared" si="5"/>
        <v>1.8281999999999954</v>
      </c>
      <c r="S33" s="13">
        <f t="shared" si="6"/>
        <v>0.03509894642297906</v>
      </c>
      <c r="T33" s="3">
        <f t="shared" si="7"/>
        <v>0.03386038953427839</v>
      </c>
    </row>
    <row r="34" spans="2:20" ht="16.5" customHeight="1">
      <c r="B34" s="15">
        <v>32</v>
      </c>
      <c r="C34" s="12">
        <v>53084.62</v>
      </c>
      <c r="D34" s="12">
        <v>2724.16</v>
      </c>
      <c r="E34" s="12">
        <v>151.66</v>
      </c>
      <c r="F34" s="12">
        <v>54.48</v>
      </c>
      <c r="G34" s="12">
        <v>0.8</v>
      </c>
      <c r="H34" s="12">
        <v>3.47</v>
      </c>
      <c r="I34" s="12">
        <v>0.02</v>
      </c>
      <c r="J34" s="12">
        <v>54483.13</v>
      </c>
      <c r="M34" s="13">
        <f t="shared" si="0"/>
        <v>4.809999999999945</v>
      </c>
      <c r="N34" s="3">
        <f t="shared" si="1"/>
        <v>1.8800000000001091</v>
      </c>
      <c r="O34" s="13">
        <f t="shared" si="2"/>
        <v>5.247839999999968</v>
      </c>
      <c r="P34" s="3">
        <f t="shared" si="3"/>
        <v>0.4207855999999879</v>
      </c>
      <c r="Q34" s="3">
        <f t="shared" si="4"/>
        <v>0</v>
      </c>
      <c r="R34" s="13">
        <f t="shared" si="5"/>
        <v>1.884999999999998</v>
      </c>
      <c r="S34" s="13">
        <f t="shared" si="6"/>
        <v>0.03508791275437917</v>
      </c>
      <c r="T34" s="3">
        <f t="shared" si="7"/>
        <v>0.03370315895775999</v>
      </c>
    </row>
    <row r="35" spans="2:20" ht="16.5" customHeight="1">
      <c r="B35" s="15">
        <v>33</v>
      </c>
      <c r="C35" s="12">
        <v>54990.78</v>
      </c>
      <c r="D35" s="12">
        <v>2821.34</v>
      </c>
      <c r="E35" s="12">
        <v>156.61</v>
      </c>
      <c r="F35" s="12">
        <v>56.43</v>
      </c>
      <c r="G35" s="12">
        <v>0.8</v>
      </c>
      <c r="H35" s="12">
        <v>3.46</v>
      </c>
      <c r="I35" s="12">
        <v>0.02</v>
      </c>
      <c r="J35" s="12">
        <v>56426.74</v>
      </c>
      <c r="M35" s="13">
        <f t="shared" si="0"/>
        <v>4.950000000000273</v>
      </c>
      <c r="N35" s="3">
        <f t="shared" si="1"/>
        <v>1.949999999999818</v>
      </c>
      <c r="O35" s="13">
        <f t="shared" si="2"/>
        <v>5.395433600000018</v>
      </c>
      <c r="P35" s="3">
        <f t="shared" si="3"/>
        <v>0.43586560000002805</v>
      </c>
      <c r="Q35" s="3">
        <f t="shared" si="4"/>
        <v>0</v>
      </c>
      <c r="R35" s="13">
        <f t="shared" si="5"/>
        <v>1.9436000000000035</v>
      </c>
      <c r="S35" s="13">
        <f t="shared" si="6"/>
        <v>0.03498624253048588</v>
      </c>
      <c r="T35" s="3">
        <f t="shared" si="7"/>
        <v>0.03356068590729999</v>
      </c>
    </row>
    <row r="36" spans="2:20" ht="16.5" customHeight="1">
      <c r="B36" s="15">
        <v>34</v>
      </c>
      <c r="C36" s="12">
        <v>56957.53</v>
      </c>
      <c r="D36" s="12">
        <v>2921.52</v>
      </c>
      <c r="E36" s="12">
        <v>161.68</v>
      </c>
      <c r="F36" s="12">
        <v>58.43</v>
      </c>
      <c r="G36" s="12">
        <v>0.8</v>
      </c>
      <c r="H36" s="12">
        <v>3.45</v>
      </c>
      <c r="I36" s="12">
        <v>0.02</v>
      </c>
      <c r="J36" s="12">
        <v>58430.43</v>
      </c>
      <c r="M36" s="13">
        <f t="shared" si="0"/>
        <v>5.069999999999709</v>
      </c>
      <c r="N36" s="3">
        <f t="shared" si="1"/>
        <v>2</v>
      </c>
      <c r="O36" s="13">
        <f t="shared" si="2"/>
        <v>5.545964799999979</v>
      </c>
      <c r="P36" s="3">
        <f t="shared" si="3"/>
        <v>0.451414399999976</v>
      </c>
      <c r="Q36" s="3">
        <f t="shared" si="4"/>
        <v>0</v>
      </c>
      <c r="R36" s="13">
        <f t="shared" si="5"/>
        <v>2.0035999999999987</v>
      </c>
      <c r="S36" s="13">
        <f t="shared" si="6"/>
        <v>0.03485492870933171</v>
      </c>
      <c r="T36" s="3">
        <f t="shared" si="7"/>
        <v>0.033419224527098224</v>
      </c>
    </row>
    <row r="37" spans="2:20" ht="16.5" customHeight="1">
      <c r="B37" s="15">
        <v>35</v>
      </c>
      <c r="C37" s="12">
        <v>58985.75</v>
      </c>
      <c r="D37" s="12">
        <v>3024.77</v>
      </c>
      <c r="E37" s="12">
        <v>166.25</v>
      </c>
      <c r="F37" s="12">
        <v>60.5</v>
      </c>
      <c r="G37" s="12">
        <v>0.8</v>
      </c>
      <c r="H37" s="12">
        <v>3.42</v>
      </c>
      <c r="I37" s="12">
        <v>0.02</v>
      </c>
      <c r="J37" s="12">
        <v>60495.46</v>
      </c>
      <c r="M37" s="13">
        <f t="shared" si="0"/>
        <v>4.570000000000164</v>
      </c>
      <c r="N37" s="3">
        <f t="shared" si="1"/>
        <v>2.0700000000001637</v>
      </c>
      <c r="O37" s="13">
        <f t="shared" si="2"/>
        <v>5.699399999999997</v>
      </c>
      <c r="P37" s="3">
        <f t="shared" si="3"/>
        <v>1.4023296000000016</v>
      </c>
      <c r="Q37" s="3">
        <f t="shared" si="4"/>
        <v>0</v>
      </c>
      <c r="R37" s="13">
        <f t="shared" si="5"/>
        <v>2.0649999999999977</v>
      </c>
      <c r="S37" s="13">
        <f t="shared" si="6"/>
        <v>0.03471170758113529</v>
      </c>
      <c r="T37" s="3">
        <f t="shared" si="7"/>
        <v>0.03327481481121908</v>
      </c>
    </row>
    <row r="38" spans="2:20" ht="16.5" customHeight="1">
      <c r="B38" s="15">
        <v>36</v>
      </c>
      <c r="C38" s="12">
        <v>61076.55</v>
      </c>
      <c r="D38" s="12">
        <v>3130.53</v>
      </c>
      <c r="E38" s="12">
        <v>168.8</v>
      </c>
      <c r="F38" s="12">
        <v>62.61</v>
      </c>
      <c r="G38" s="12">
        <v>0.8</v>
      </c>
      <c r="H38" s="12">
        <v>3.36</v>
      </c>
      <c r="I38" s="12">
        <v>0.02</v>
      </c>
      <c r="J38" s="12">
        <v>62610.51</v>
      </c>
      <c r="M38" s="13">
        <f t="shared" si="0"/>
        <v>2.550000000000182</v>
      </c>
      <c r="N38" s="3">
        <f t="shared" si="1"/>
        <v>2.1100000000001273</v>
      </c>
      <c r="O38" s="13">
        <f t="shared" si="2"/>
        <v>5.787187200000005</v>
      </c>
      <c r="P38" s="3">
        <f t="shared" si="3"/>
        <v>2.9037792000000024</v>
      </c>
      <c r="Q38" s="3">
        <f t="shared" si="4"/>
        <v>0</v>
      </c>
      <c r="R38" s="13">
        <f t="shared" si="5"/>
        <v>2.1152000000000086</v>
      </c>
      <c r="S38" s="13">
        <f t="shared" si="6"/>
        <v>0.03456127120944297</v>
      </c>
      <c r="T38" s="3">
        <f t="shared" si="7"/>
        <v>0.03293803749777613</v>
      </c>
    </row>
    <row r="39" spans="2:20" ht="16.5" customHeight="1">
      <c r="B39" s="15">
        <v>37</v>
      </c>
      <c r="C39" s="12">
        <v>63223.43</v>
      </c>
      <c r="D39" s="12">
        <v>3236.72</v>
      </c>
      <c r="E39" s="12">
        <v>171.37</v>
      </c>
      <c r="F39" s="12">
        <v>64.73</v>
      </c>
      <c r="G39" s="12">
        <v>0.8</v>
      </c>
      <c r="H39" s="12">
        <v>3.29</v>
      </c>
      <c r="I39" s="12">
        <v>0.02</v>
      </c>
      <c r="J39" s="12">
        <v>64734.35</v>
      </c>
      <c r="M39" s="13">
        <f t="shared" si="0"/>
        <v>2.569999999999709</v>
      </c>
      <c r="N39" s="3">
        <f t="shared" si="1"/>
        <v>2.119999999999891</v>
      </c>
      <c r="O39" s="13">
        <f t="shared" si="2"/>
        <v>5.708774399999982</v>
      </c>
      <c r="P39" s="3">
        <f t="shared" si="3"/>
        <v>3.506193599999989</v>
      </c>
      <c r="Q39" s="3">
        <f t="shared" si="4"/>
        <v>0</v>
      </c>
      <c r="R39" s="13">
        <f t="shared" si="5"/>
        <v>2.1237999999999886</v>
      </c>
      <c r="S39" s="13">
        <f t="shared" si="6"/>
        <v>0.034289450764735774</v>
      </c>
      <c r="T39" s="3">
        <f t="shared" si="7"/>
        <v>0.03200473682097271</v>
      </c>
    </row>
    <row r="40" spans="2:20" ht="16.5" customHeight="1">
      <c r="B40" s="15">
        <v>38</v>
      </c>
      <c r="C40" s="12">
        <v>65398.26</v>
      </c>
      <c r="D40" s="12">
        <v>3343.35</v>
      </c>
      <c r="E40" s="12">
        <v>173.78</v>
      </c>
      <c r="F40" s="12">
        <v>66.87</v>
      </c>
      <c r="G40" s="12">
        <v>0.81</v>
      </c>
      <c r="H40" s="12">
        <v>3.22</v>
      </c>
      <c r="I40" s="12">
        <v>0.02</v>
      </c>
      <c r="J40" s="12">
        <v>66866.97</v>
      </c>
      <c r="M40" s="13">
        <f t="shared" si="0"/>
        <v>2.4100000000003092</v>
      </c>
      <c r="N40" s="3">
        <f t="shared" si="1"/>
        <v>2.1399999999998727</v>
      </c>
      <c r="O40" s="13">
        <f t="shared" si="2"/>
        <v>5.613003200000037</v>
      </c>
      <c r="P40" s="3">
        <f t="shared" si="3"/>
        <v>3.6251263999999708</v>
      </c>
      <c r="Q40" s="3">
        <f t="shared" si="4"/>
        <v>2.129761760000008</v>
      </c>
      <c r="R40" s="13">
        <f t="shared" si="5"/>
        <v>2.1326000000000107</v>
      </c>
      <c r="S40" s="13">
        <f t="shared" si="6"/>
        <v>0.03359622827756825</v>
      </c>
      <c r="T40" s="3">
        <f t="shared" si="7"/>
        <v>0.03114907078021567</v>
      </c>
    </row>
    <row r="41" spans="2:20" ht="17.25" customHeight="1">
      <c r="B41" s="15">
        <v>39</v>
      </c>
      <c r="C41" s="12">
        <v>67589.61</v>
      </c>
      <c r="D41" s="12">
        <v>3450.26</v>
      </c>
      <c r="E41" s="12">
        <v>176</v>
      </c>
      <c r="F41" s="12">
        <v>69.01</v>
      </c>
      <c r="G41" s="12">
        <v>0.81</v>
      </c>
      <c r="H41" s="12">
        <v>3.15</v>
      </c>
      <c r="I41" s="12">
        <v>0.02</v>
      </c>
      <c r="J41" s="12">
        <v>69005.27</v>
      </c>
      <c r="M41" s="13">
        <f t="shared" si="0"/>
        <v>2.2199999999998</v>
      </c>
      <c r="N41" s="3">
        <f t="shared" si="1"/>
        <v>2.1400000000003274</v>
      </c>
      <c r="O41" s="13">
        <f t="shared" si="2"/>
        <v>5.576853239999991</v>
      </c>
      <c r="P41" s="3">
        <f t="shared" si="3"/>
        <v>3.7913589000000343</v>
      </c>
      <c r="Q41" s="3">
        <f t="shared" si="4"/>
        <v>0</v>
      </c>
      <c r="R41" s="13">
        <f t="shared" si="5"/>
        <v>2.1381999999999977</v>
      </c>
      <c r="S41" s="13">
        <f t="shared" si="6"/>
        <v>0.032771785531780506</v>
      </c>
      <c r="T41" s="3">
        <f t="shared" si="7"/>
        <v>0.030306858822193306</v>
      </c>
    </row>
    <row r="42" spans="2:20" ht="16.5" customHeight="1">
      <c r="B42" s="15">
        <v>40</v>
      </c>
      <c r="C42" s="12">
        <v>69790.9</v>
      </c>
      <c r="D42" s="12">
        <v>3557.26</v>
      </c>
      <c r="E42" s="12">
        <v>174.7</v>
      </c>
      <c r="F42" s="12">
        <v>71.15</v>
      </c>
      <c r="G42" s="12">
        <v>0.81</v>
      </c>
      <c r="H42" s="12">
        <v>3.03</v>
      </c>
      <c r="I42" s="12">
        <v>0.02</v>
      </c>
      <c r="J42" s="12">
        <v>71145.19</v>
      </c>
      <c r="M42" s="13">
        <f t="shared" si="0"/>
        <v>1.300000000000182</v>
      </c>
      <c r="N42" s="3">
        <f t="shared" si="1"/>
        <v>2.1399999999998727</v>
      </c>
      <c r="O42" s="3">
        <f t="shared" si="2"/>
        <v>5.460210000000018</v>
      </c>
      <c r="P42" s="13">
        <f t="shared" si="3"/>
        <v>6.707305439999999</v>
      </c>
      <c r="Q42" s="3">
        <f t="shared" si="4"/>
        <v>0</v>
      </c>
      <c r="R42" s="13">
        <f t="shared" si="5"/>
        <v>2.1400000000000006</v>
      </c>
      <c r="S42" s="13">
        <f t="shared" si="6"/>
        <v>0.031900317178673365</v>
      </c>
      <c r="T42" s="3">
        <f t="shared" si="7"/>
        <v>0.029461148639147616</v>
      </c>
    </row>
    <row r="43" spans="2:20" ht="16.5" customHeight="1">
      <c r="B43" s="15">
        <v>41</v>
      </c>
      <c r="C43" s="12">
        <v>71996.97</v>
      </c>
      <c r="D43" s="12">
        <v>3660.81</v>
      </c>
      <c r="E43" s="12">
        <v>170.44</v>
      </c>
      <c r="F43" s="12">
        <v>73.22</v>
      </c>
      <c r="G43" s="12">
        <v>0.82</v>
      </c>
      <c r="H43" s="12">
        <v>2.86</v>
      </c>
      <c r="I43" s="12">
        <v>0.02</v>
      </c>
      <c r="J43" s="12">
        <v>73216.25</v>
      </c>
      <c r="M43" s="13">
        <f t="shared" si="0"/>
        <v>4.2599999999997635</v>
      </c>
      <c r="N43" s="3">
        <f t="shared" si="1"/>
        <v>2.069999999999709</v>
      </c>
      <c r="O43" s="3">
        <f t="shared" si="2"/>
        <v>5.082855299999977</v>
      </c>
      <c r="P43" s="13">
        <f t="shared" si="3"/>
        <v>9.796694040000006</v>
      </c>
      <c r="Q43" s="3">
        <f t="shared" si="4"/>
        <v>2.1556995599999595</v>
      </c>
      <c r="R43" s="13">
        <f t="shared" si="5"/>
        <v>2.070999999999998</v>
      </c>
      <c r="S43" s="13">
        <f t="shared" si="6"/>
        <v>0.031007999275847187</v>
      </c>
      <c r="T43" s="3">
        <f t="shared" si="7"/>
        <v>0.02774843249142467</v>
      </c>
    </row>
    <row r="44" spans="2:20" ht="16.5" customHeight="1">
      <c r="B44" s="15">
        <v>42</v>
      </c>
      <c r="C44" s="12">
        <v>74161.62</v>
      </c>
      <c r="D44" s="12">
        <v>3758.04</v>
      </c>
      <c r="E44" s="12">
        <v>166.22</v>
      </c>
      <c r="F44" s="12">
        <v>75.16</v>
      </c>
      <c r="G44" s="12">
        <v>0.82</v>
      </c>
      <c r="H44" s="12">
        <v>2.7</v>
      </c>
      <c r="I44" s="12">
        <v>0.02</v>
      </c>
      <c r="J44" s="12">
        <v>75160.75</v>
      </c>
      <c r="M44" s="13">
        <f t="shared" si="0"/>
        <v>4.220000000000255</v>
      </c>
      <c r="N44" s="3">
        <f t="shared" si="1"/>
        <v>1.9400000000000546</v>
      </c>
      <c r="O44" s="3">
        <f t="shared" si="2"/>
        <v>4.560475919999959</v>
      </c>
      <c r="P44" s="13">
        <f t="shared" si="3"/>
        <v>9.605965440000006</v>
      </c>
      <c r="Q44" s="3">
        <f t="shared" si="4"/>
        <v>0</v>
      </c>
      <c r="R44" s="13">
        <f t="shared" si="5"/>
        <v>1.944599999999994</v>
      </c>
      <c r="S44" s="13">
        <f t="shared" si="6"/>
        <v>0.029565158007955783</v>
      </c>
      <c r="T44" s="3">
        <f t="shared" si="7"/>
        <v>0.02544037920759612</v>
      </c>
    </row>
    <row r="45" spans="2:20" ht="16.5" customHeight="1">
      <c r="B45" s="15">
        <v>43</v>
      </c>
      <c r="C45" s="12">
        <v>76229.88</v>
      </c>
      <c r="D45" s="12">
        <v>3849.1</v>
      </c>
      <c r="E45" s="12">
        <v>161.86</v>
      </c>
      <c r="F45" s="12">
        <v>76.98</v>
      </c>
      <c r="G45" s="12">
        <v>0.83</v>
      </c>
      <c r="H45" s="12">
        <v>2.55</v>
      </c>
      <c r="I45" s="12">
        <v>0.02</v>
      </c>
      <c r="J45" s="12">
        <v>76981.97</v>
      </c>
      <c r="M45" s="13">
        <f t="shared" si="0"/>
        <v>4.359999999999673</v>
      </c>
      <c r="N45" s="3">
        <f t="shared" si="1"/>
        <v>1.8200000000001637</v>
      </c>
      <c r="O45" s="3">
        <f t="shared" si="2"/>
        <v>4.032136800000018</v>
      </c>
      <c r="P45" s="13">
        <f t="shared" si="3"/>
        <v>9.24477840000003</v>
      </c>
      <c r="Q45" s="3">
        <f t="shared" si="4"/>
        <v>2.029341599999981</v>
      </c>
      <c r="R45" s="13">
        <f t="shared" si="5"/>
        <v>1.8212000000000046</v>
      </c>
      <c r="S45" s="13">
        <f t="shared" si="6"/>
        <v>0.02751782013883597</v>
      </c>
      <c r="T45" s="3">
        <f t="shared" si="7"/>
        <v>0.023343259242928238</v>
      </c>
    </row>
    <row r="46" spans="2:20" ht="16.5" customHeight="1">
      <c r="B46" s="15">
        <v>44</v>
      </c>
      <c r="C46" s="12">
        <v>78181.78</v>
      </c>
      <c r="D46" s="12">
        <v>3933.98</v>
      </c>
      <c r="E46" s="12">
        <v>157.37</v>
      </c>
      <c r="F46" s="12">
        <v>78.68</v>
      </c>
      <c r="G46" s="12">
        <v>0.83</v>
      </c>
      <c r="H46" s="12">
        <v>2.41</v>
      </c>
      <c r="I46" s="12">
        <v>0.02</v>
      </c>
      <c r="J46" s="12">
        <v>78679.5</v>
      </c>
      <c r="M46" s="13">
        <f t="shared" si="0"/>
        <v>4.4900000000002365</v>
      </c>
      <c r="N46" s="3">
        <f t="shared" si="1"/>
        <v>1.699999999999818</v>
      </c>
      <c r="O46" s="3">
        <f t="shared" si="2"/>
        <v>3.592970400000013</v>
      </c>
      <c r="P46" s="13">
        <f t="shared" si="3"/>
        <v>8.94530839999996</v>
      </c>
      <c r="Q46" s="3">
        <f t="shared" si="4"/>
        <v>0</v>
      </c>
      <c r="R46" s="13">
        <f t="shared" si="5"/>
        <v>1.6975999999999942</v>
      </c>
      <c r="S46" s="13">
        <f t="shared" si="6"/>
        <v>0.025355287738154653</v>
      </c>
      <c r="T46" s="3">
        <f t="shared" si="7"/>
        <v>0.021364467971303536</v>
      </c>
    </row>
    <row r="47" spans="2:20" ht="16.5" customHeight="1">
      <c r="B47" s="15">
        <v>45</v>
      </c>
      <c r="C47" s="12">
        <v>80009.19</v>
      </c>
      <c r="D47" s="12">
        <v>4012.66</v>
      </c>
      <c r="E47" s="12">
        <v>152</v>
      </c>
      <c r="F47" s="12">
        <v>80.25</v>
      </c>
      <c r="G47" s="12">
        <v>0.84</v>
      </c>
      <c r="H47" s="12">
        <v>2.27</v>
      </c>
      <c r="I47" s="12">
        <v>0.02</v>
      </c>
      <c r="J47" s="12">
        <v>80253.26</v>
      </c>
      <c r="M47" s="13">
        <f t="shared" si="0"/>
        <v>5.369999999999891</v>
      </c>
      <c r="N47" s="3">
        <f t="shared" si="1"/>
        <v>1.5700000000001637</v>
      </c>
      <c r="O47" s="3">
        <f t="shared" si="2"/>
        <v>3.1476720799999782</v>
      </c>
      <c r="P47" s="13">
        <f t="shared" si="3"/>
        <v>9.142569519999995</v>
      </c>
      <c r="Q47" s="3">
        <f t="shared" si="4"/>
        <v>1.8961783600000217</v>
      </c>
      <c r="R47" s="13">
        <f t="shared" si="5"/>
        <v>1.573599999999999</v>
      </c>
      <c r="S47" s="13">
        <f t="shared" si="6"/>
        <v>0.023225999148444143</v>
      </c>
      <c r="T47" s="3">
        <f t="shared" si="7"/>
        <v>0.019485869167110148</v>
      </c>
    </row>
    <row r="48" spans="2:20" ht="16.5" customHeight="1">
      <c r="B48" s="15">
        <v>46</v>
      </c>
      <c r="C48" s="12">
        <v>81709.01</v>
      </c>
      <c r="D48" s="12">
        <v>4084.41</v>
      </c>
      <c r="E48" s="12">
        <v>142.85</v>
      </c>
      <c r="F48" s="12">
        <v>81.69</v>
      </c>
      <c r="G48" s="12">
        <v>0.84</v>
      </c>
      <c r="H48" s="12">
        <v>2.08</v>
      </c>
      <c r="I48" s="12">
        <v>0.02</v>
      </c>
      <c r="J48" s="12">
        <v>81688.19</v>
      </c>
      <c r="M48" s="13">
        <f t="shared" si="0"/>
        <v>9.149999999999636</v>
      </c>
      <c r="N48" s="3">
        <f t="shared" si="1"/>
        <v>1.4400000000000546</v>
      </c>
      <c r="O48" s="3">
        <f t="shared" si="2"/>
        <v>2.7362580000000207</v>
      </c>
      <c r="P48" s="13">
        <f t="shared" si="3"/>
        <v>12.808410720000012</v>
      </c>
      <c r="Q48" s="3">
        <f t="shared" si="4"/>
        <v>0</v>
      </c>
      <c r="R48" s="13">
        <f t="shared" si="5"/>
        <v>1.4350000000000023</v>
      </c>
      <c r="S48" s="13">
        <f t="shared" si="6"/>
        <v>0.021180697207814236</v>
      </c>
      <c r="T48" s="3">
        <f t="shared" si="7"/>
        <v>0.01751251953551458</v>
      </c>
    </row>
    <row r="49" spans="2:20" ht="16.5" customHeight="1">
      <c r="B49" s="15">
        <v>47</v>
      </c>
      <c r="C49" s="12">
        <v>83278.92</v>
      </c>
      <c r="D49" s="12">
        <v>4145.57</v>
      </c>
      <c r="E49" s="12">
        <v>135.24</v>
      </c>
      <c r="F49" s="12">
        <v>82.91</v>
      </c>
      <c r="G49" s="12">
        <v>0.85</v>
      </c>
      <c r="H49" s="12">
        <v>1.92</v>
      </c>
      <c r="I49" s="12">
        <v>0.02</v>
      </c>
      <c r="J49" s="12">
        <v>82911.4</v>
      </c>
      <c r="M49" s="13">
        <f t="shared" si="0"/>
        <v>7.610000000000582</v>
      </c>
      <c r="N49" s="3">
        <f t="shared" si="1"/>
        <v>1.2200000000002547</v>
      </c>
      <c r="O49" s="3">
        <f t="shared" si="2"/>
        <v>2.13717503999996</v>
      </c>
      <c r="P49" s="13">
        <f t="shared" si="3"/>
        <v>10.978894080000032</v>
      </c>
      <c r="Q49" s="3">
        <f t="shared" si="4"/>
        <v>1.6991145599999697</v>
      </c>
      <c r="R49" s="13">
        <f t="shared" si="5"/>
        <v>1.2232000000000056</v>
      </c>
      <c r="S49" s="13">
        <f t="shared" si="6"/>
        <v>0.01921832274653168</v>
      </c>
      <c r="T49" s="3">
        <f t="shared" si="7"/>
        <v>0.014756978672348153</v>
      </c>
    </row>
    <row r="50" spans="2:20" ht="16.5" customHeight="1">
      <c r="B50" s="15">
        <v>48</v>
      </c>
      <c r="C50" s="12">
        <v>84795.5</v>
      </c>
      <c r="D50" s="12">
        <v>4197.9</v>
      </c>
      <c r="E50" s="12">
        <v>128.91</v>
      </c>
      <c r="F50" s="12">
        <v>83.96</v>
      </c>
      <c r="G50" s="12">
        <v>0.86</v>
      </c>
      <c r="H50" s="12">
        <v>1.79</v>
      </c>
      <c r="I50" s="12">
        <v>0.02</v>
      </c>
      <c r="J50" s="12">
        <v>83957.93</v>
      </c>
      <c r="M50" s="13">
        <f t="shared" si="0"/>
        <v>6.329999999999927</v>
      </c>
      <c r="N50" s="3">
        <f t="shared" si="1"/>
        <v>1.050000000000182</v>
      </c>
      <c r="O50" s="3">
        <f t="shared" si="2"/>
        <v>1.7080511999999999</v>
      </c>
      <c r="P50" s="13">
        <f t="shared" si="3"/>
        <v>9.161709700000003</v>
      </c>
      <c r="Q50" s="3">
        <f t="shared" si="4"/>
        <v>1.5918988800000022</v>
      </c>
      <c r="R50" s="13">
        <f t="shared" si="5"/>
        <v>1.046599999999998</v>
      </c>
      <c r="S50" s="13">
        <f t="shared" si="6"/>
        <v>0.018291573896955127</v>
      </c>
      <c r="T50" s="3">
        <f t="shared" si="7"/>
        <v>0.012520186435392322</v>
      </c>
    </row>
    <row r="51" spans="2:20" ht="16.5" customHeight="1">
      <c r="B51" s="15">
        <v>49</v>
      </c>
      <c r="C51" s="12">
        <v>86226.88</v>
      </c>
      <c r="D51" s="12">
        <v>4242.85</v>
      </c>
      <c r="E51" s="12">
        <v>123.51</v>
      </c>
      <c r="F51" s="12">
        <v>84.86</v>
      </c>
      <c r="G51" s="12">
        <v>0.87</v>
      </c>
      <c r="H51" s="12">
        <v>1.67</v>
      </c>
      <c r="I51" s="12">
        <v>0.02</v>
      </c>
      <c r="J51" s="12">
        <v>84856.98</v>
      </c>
      <c r="M51" s="13">
        <f t="shared" si="0"/>
        <v>5.399999999999636</v>
      </c>
      <c r="N51" s="3">
        <f t="shared" si="1"/>
        <v>0.8999999999996362</v>
      </c>
      <c r="O51" s="3">
        <f t="shared" si="2"/>
        <v>1.3839206000000388</v>
      </c>
      <c r="P51" s="13">
        <f t="shared" si="3"/>
        <v>8.6644656</v>
      </c>
      <c r="Q51" s="3">
        <f t="shared" si="4"/>
        <v>1.5028482000000167</v>
      </c>
      <c r="R51" s="13">
        <f t="shared" si="5"/>
        <v>0.8990000000000151</v>
      </c>
      <c r="S51" s="13">
        <f t="shared" si="6"/>
        <v>0.01704877669089755</v>
      </c>
      <c r="T51" s="3">
        <f t="shared" si="7"/>
        <v>0.010700580950840699</v>
      </c>
    </row>
    <row r="52" spans="2:20" ht="16.5" customHeight="1">
      <c r="B52" s="15">
        <v>50</v>
      </c>
      <c r="C52" s="12">
        <v>87554.78</v>
      </c>
      <c r="D52" s="12">
        <v>4281.5</v>
      </c>
      <c r="E52" s="12">
        <v>0</v>
      </c>
      <c r="F52" s="12">
        <v>85.63</v>
      </c>
      <c r="G52" s="12">
        <v>0.88</v>
      </c>
      <c r="H52" s="12">
        <v>0</v>
      </c>
      <c r="I52" s="12">
        <v>0.02</v>
      </c>
      <c r="J52" s="12">
        <v>85630.01</v>
      </c>
      <c r="M52" s="13">
        <f t="shared" si="0"/>
        <v>123.51000000000022</v>
      </c>
      <c r="N52" s="3">
        <f t="shared" si="1"/>
        <v>0.7700000000004366</v>
      </c>
      <c r="O52" s="3">
        <f t="shared" si="2"/>
        <v>1.1230916999999891</v>
      </c>
      <c r="P52" s="13">
        <f t="shared" si="3"/>
        <v>123.2887353</v>
      </c>
      <c r="Q52" s="3">
        <f t="shared" si="4"/>
        <v>1.4171119000000232</v>
      </c>
      <c r="R52" s="13">
        <f t="shared" si="5"/>
        <v>0.7729999999999819</v>
      </c>
      <c r="S52" s="13">
        <f t="shared" si="6"/>
        <v>0.0156486832314795</v>
      </c>
      <c r="T52" s="3">
        <f t="shared" si="7"/>
        <v>0.00917329699180014</v>
      </c>
    </row>
    <row r="53" spans="2:20" ht="16.5" customHeight="1">
      <c r="B53" s="15">
        <v>51</v>
      </c>
      <c r="C53" s="12">
        <v>88770.04</v>
      </c>
      <c r="D53" s="12">
        <v>4195.87</v>
      </c>
      <c r="E53" s="12">
        <v>0</v>
      </c>
      <c r="F53" s="12">
        <v>83.92</v>
      </c>
      <c r="G53" s="12">
        <v>0.96</v>
      </c>
      <c r="H53" s="12">
        <v>0</v>
      </c>
      <c r="I53" s="12">
        <v>0.02</v>
      </c>
      <c r="J53" s="12">
        <v>83917.41</v>
      </c>
      <c r="M53" s="3">
        <f t="shared" si="0"/>
        <v>0</v>
      </c>
      <c r="N53" s="13">
        <f t="shared" si="1"/>
        <v>1.7100000000000364</v>
      </c>
      <c r="O53" s="3">
        <f t="shared" si="2"/>
        <v>0</v>
      </c>
      <c r="P53" s="3">
        <f t="shared" si="3"/>
        <v>0</v>
      </c>
      <c r="Q53" s="3">
        <f t="shared" si="4"/>
        <v>0</v>
      </c>
      <c r="R53" s="13">
        <f t="shared" si="5"/>
        <v>1.7125999999999948</v>
      </c>
      <c r="S53" s="3">
        <f t="shared" si="6"/>
        <v>0.014191987131614292</v>
      </c>
      <c r="T53" s="13">
        <f t="shared" si="7"/>
        <v>0.02086689038072609</v>
      </c>
    </row>
    <row r="54" spans="2:20" ht="16.5" customHeight="1">
      <c r="B54" s="15">
        <v>52</v>
      </c>
      <c r="C54" s="12">
        <v>89249.07</v>
      </c>
      <c r="D54" s="12">
        <v>4111.95</v>
      </c>
      <c r="E54" s="12">
        <v>0</v>
      </c>
      <c r="F54" s="12">
        <v>82.24</v>
      </c>
      <c r="G54" s="12">
        <v>1.01</v>
      </c>
      <c r="H54" s="12">
        <v>0</v>
      </c>
      <c r="I54" s="12">
        <v>0.02</v>
      </c>
      <c r="J54" s="12">
        <v>82239.06</v>
      </c>
      <c r="M54" s="3">
        <f t="shared" si="0"/>
        <v>0</v>
      </c>
      <c r="N54" s="13">
        <f t="shared" si="1"/>
        <v>1.680000000000291</v>
      </c>
      <c r="O54" s="3">
        <f t="shared" si="2"/>
        <v>0</v>
      </c>
      <c r="P54" s="3">
        <f t="shared" si="3"/>
        <v>0</v>
      </c>
      <c r="Q54" s="3">
        <f t="shared" si="4"/>
        <v>0</v>
      </c>
      <c r="R54" s="13">
        <f t="shared" si="5"/>
        <v>1.6784000000000106</v>
      </c>
      <c r="S54" s="3">
        <f t="shared" si="6"/>
        <v>0.005708350627122716</v>
      </c>
      <c r="T54" s="13">
        <f t="shared" si="7"/>
        <v>0.021588314653490315</v>
      </c>
    </row>
    <row r="55" spans="2:20" ht="16.5" customHeight="1">
      <c r="B55" s="15">
        <v>53</v>
      </c>
      <c r="C55" s="12">
        <v>89143.51</v>
      </c>
      <c r="D55" s="12">
        <v>4029.71</v>
      </c>
      <c r="E55" s="12">
        <v>0</v>
      </c>
      <c r="F55" s="12">
        <v>80.59</v>
      </c>
      <c r="G55" s="12">
        <v>1.05</v>
      </c>
      <c r="H55" s="12">
        <v>0</v>
      </c>
      <c r="I55" s="12">
        <v>0.02</v>
      </c>
      <c r="J55" s="12">
        <v>80594.28</v>
      </c>
      <c r="M55" s="3">
        <f t="shared" si="0"/>
        <v>0</v>
      </c>
      <c r="N55" s="13">
        <f t="shared" si="1"/>
        <v>1.6499999999996362</v>
      </c>
      <c r="O55" s="3">
        <f t="shared" si="2"/>
        <v>0</v>
      </c>
      <c r="P55" s="3">
        <f t="shared" si="3"/>
        <v>0</v>
      </c>
      <c r="Q55" s="3">
        <f t="shared" si="4"/>
        <v>0</v>
      </c>
      <c r="R55" s="13">
        <f t="shared" si="5"/>
        <v>1.6447999999999894</v>
      </c>
      <c r="S55" s="3">
        <f t="shared" si="6"/>
        <v>0.001283574982496205</v>
      </c>
      <c r="T55" s="13">
        <f t="shared" si="7"/>
        <v>0.02214772683263244</v>
      </c>
    </row>
    <row r="56" spans="2:20" ht="16.5" customHeight="1">
      <c r="B56" s="15">
        <v>54</v>
      </c>
      <c r="C56" s="12">
        <v>88592.25</v>
      </c>
      <c r="D56" s="12">
        <v>3949.12</v>
      </c>
      <c r="E56" s="12">
        <v>0</v>
      </c>
      <c r="F56" s="12">
        <v>78.98</v>
      </c>
      <c r="G56" s="12">
        <v>1.08</v>
      </c>
      <c r="H56" s="12">
        <v>0</v>
      </c>
      <c r="I56" s="12">
        <v>0.02</v>
      </c>
      <c r="J56" s="12">
        <v>78982.4</v>
      </c>
      <c r="M56" s="3">
        <f t="shared" si="0"/>
        <v>0</v>
      </c>
      <c r="N56" s="13">
        <f t="shared" si="1"/>
        <v>1.6100000000001273</v>
      </c>
      <c r="O56" s="3">
        <f t="shared" si="2"/>
        <v>0</v>
      </c>
      <c r="P56" s="3">
        <f t="shared" si="3"/>
        <v>0</v>
      </c>
      <c r="Q56" s="3">
        <f t="shared" si="4"/>
        <v>0</v>
      </c>
      <c r="R56" s="13">
        <f t="shared" si="5"/>
        <v>1.6118000000000023</v>
      </c>
      <c r="S56" s="3">
        <f t="shared" si="6"/>
        <v>0.006839939509354576</v>
      </c>
      <c r="T56" s="13">
        <f t="shared" si="7"/>
        <v>0.022572927715119873</v>
      </c>
    </row>
    <row r="57" spans="2:20" ht="16.5" customHeight="1">
      <c r="B57" s="15">
        <v>55</v>
      </c>
      <c r="C57" s="12">
        <v>87712.85</v>
      </c>
      <c r="D57" s="12">
        <v>3870.14</v>
      </c>
      <c r="E57" s="12">
        <v>0</v>
      </c>
      <c r="F57" s="12">
        <v>77.4</v>
      </c>
      <c r="G57" s="12">
        <v>1.11</v>
      </c>
      <c r="H57" s="12">
        <v>0</v>
      </c>
      <c r="I57" s="12">
        <v>0.02</v>
      </c>
      <c r="J57" s="12">
        <v>77402.75</v>
      </c>
      <c r="M57" s="3">
        <f t="shared" si="0"/>
        <v>0</v>
      </c>
      <c r="N57" s="13">
        <f t="shared" si="1"/>
        <v>1.5799999999999272</v>
      </c>
      <c r="O57" s="3">
        <f t="shared" si="2"/>
        <v>0</v>
      </c>
      <c r="P57" s="3">
        <f t="shared" si="3"/>
        <v>0</v>
      </c>
      <c r="Q57" s="3">
        <f t="shared" si="4"/>
        <v>0</v>
      </c>
      <c r="R57" s="13">
        <f t="shared" si="5"/>
        <v>1.5795999999999992</v>
      </c>
      <c r="S57" s="3">
        <f t="shared" si="6"/>
        <v>0.011134126083785834</v>
      </c>
      <c r="T57" s="13">
        <f t="shared" si="7"/>
        <v>0.022891269926992752</v>
      </c>
    </row>
    <row r="58" spans="2:20" ht="16.5" customHeight="1">
      <c r="B58" s="15">
        <v>56</v>
      </c>
      <c r="C58" s="12">
        <v>86599.46</v>
      </c>
      <c r="D58" s="12">
        <v>3792.73</v>
      </c>
      <c r="E58" s="12">
        <v>0</v>
      </c>
      <c r="F58" s="12">
        <v>75.85</v>
      </c>
      <c r="G58" s="12">
        <v>1.12</v>
      </c>
      <c r="H58" s="12">
        <v>0</v>
      </c>
      <c r="I58" s="12">
        <v>0.02</v>
      </c>
      <c r="J58" s="12">
        <v>75854.69</v>
      </c>
      <c r="M58" s="3">
        <f t="shared" si="0"/>
        <v>0</v>
      </c>
      <c r="N58" s="13">
        <f t="shared" si="1"/>
        <v>1.550000000000182</v>
      </c>
      <c r="O58" s="3">
        <f t="shared" si="2"/>
        <v>0</v>
      </c>
      <c r="P58" s="3">
        <f t="shared" si="3"/>
        <v>0</v>
      </c>
      <c r="Q58" s="3">
        <f t="shared" si="4"/>
        <v>0</v>
      </c>
      <c r="R58" s="13">
        <f t="shared" si="5"/>
        <v>1.5481999999999942</v>
      </c>
      <c r="S58" s="3">
        <f t="shared" si="6"/>
        <v>0.014384372648258648</v>
      </c>
      <c r="T58" s="13">
        <f t="shared" si="7"/>
        <v>0.023126620990784552</v>
      </c>
    </row>
    <row r="59" spans="2:20" ht="16.5" customHeight="1">
      <c r="B59" s="15">
        <v>57</v>
      </c>
      <c r="C59" s="12">
        <v>85324.61</v>
      </c>
      <c r="D59" s="12">
        <v>3716.88</v>
      </c>
      <c r="E59" s="12">
        <v>0</v>
      </c>
      <c r="F59" s="12">
        <v>74.34</v>
      </c>
      <c r="G59" s="12">
        <v>1.14</v>
      </c>
      <c r="H59" s="12">
        <v>0</v>
      </c>
      <c r="I59" s="12">
        <v>0.02</v>
      </c>
      <c r="J59" s="12">
        <v>74337.6</v>
      </c>
      <c r="M59" s="3">
        <f t="shared" si="0"/>
        <v>0</v>
      </c>
      <c r="N59" s="13">
        <f t="shared" si="1"/>
        <v>1.5099999999997635</v>
      </c>
      <c r="O59" s="3">
        <f t="shared" si="2"/>
        <v>0</v>
      </c>
      <c r="P59" s="3">
        <f t="shared" si="3"/>
        <v>0</v>
      </c>
      <c r="Q59" s="3">
        <f t="shared" si="4"/>
        <v>0</v>
      </c>
      <c r="R59" s="13">
        <f t="shared" si="5"/>
        <v>1.516999999999996</v>
      </c>
      <c r="S59" s="3">
        <f t="shared" si="6"/>
        <v>0.016806475644419727</v>
      </c>
      <c r="T59" s="13">
        <f t="shared" si="7"/>
        <v>0.023298907440277183</v>
      </c>
    </row>
    <row r="60" spans="2:20" ht="16.5" customHeight="1">
      <c r="B60" s="15">
        <v>58</v>
      </c>
      <c r="C60" s="12">
        <v>83942.6</v>
      </c>
      <c r="D60" s="12">
        <v>3642.54</v>
      </c>
      <c r="E60" s="12">
        <v>0</v>
      </c>
      <c r="F60" s="12">
        <v>72.85</v>
      </c>
      <c r="G60" s="12">
        <v>1.14</v>
      </c>
      <c r="H60" s="12">
        <v>0</v>
      </c>
      <c r="I60" s="12">
        <v>0.02</v>
      </c>
      <c r="J60" s="12">
        <v>72850.85</v>
      </c>
      <c r="M60" s="3">
        <f t="shared" si="0"/>
        <v>0</v>
      </c>
      <c r="N60" s="13">
        <f t="shared" si="1"/>
        <v>1.4900000000002365</v>
      </c>
      <c r="O60" s="3">
        <f t="shared" si="2"/>
        <v>0</v>
      </c>
      <c r="P60" s="3">
        <f t="shared" si="3"/>
        <v>0</v>
      </c>
      <c r="Q60" s="3">
        <f t="shared" si="4"/>
        <v>0</v>
      </c>
      <c r="R60" s="13">
        <f t="shared" si="5"/>
        <v>1.4868000000000166</v>
      </c>
      <c r="S60" s="3">
        <f t="shared" si="6"/>
        <v>0.018590995673790855</v>
      </c>
      <c r="T60" s="13">
        <f t="shared" si="7"/>
        <v>0.02342443368062752</v>
      </c>
    </row>
    <row r="61" spans="2:20" ht="16.5" customHeight="1">
      <c r="B61" s="15">
        <v>59</v>
      </c>
      <c r="C61" s="12">
        <v>82493.24</v>
      </c>
      <c r="D61" s="12">
        <v>3569.69</v>
      </c>
      <c r="E61" s="12">
        <v>0</v>
      </c>
      <c r="F61" s="12">
        <v>71.39</v>
      </c>
      <c r="G61" s="12">
        <v>1.15</v>
      </c>
      <c r="H61" s="12">
        <v>0</v>
      </c>
      <c r="I61" s="12">
        <v>0.02</v>
      </c>
      <c r="J61" s="12">
        <v>71393.83</v>
      </c>
      <c r="M61" s="3">
        <f t="shared" si="0"/>
        <v>0</v>
      </c>
      <c r="N61" s="13">
        <f t="shared" si="1"/>
        <v>1.4600000000000364</v>
      </c>
      <c r="O61" s="3">
        <f t="shared" si="2"/>
        <v>0</v>
      </c>
      <c r="P61" s="3">
        <f t="shared" si="3"/>
        <v>0</v>
      </c>
      <c r="Q61" s="3">
        <f t="shared" si="4"/>
        <v>0</v>
      </c>
      <c r="R61" s="13">
        <f t="shared" si="5"/>
        <v>1.4569999999999936</v>
      </c>
      <c r="S61" s="3">
        <f t="shared" si="6"/>
        <v>0.01989489484336837</v>
      </c>
      <c r="T61" s="13">
        <f t="shared" si="7"/>
        <v>0.0235154138215945</v>
      </c>
    </row>
    <row r="62" spans="2:20" ht="16.5" customHeight="1">
      <c r="B62" s="15">
        <v>60</v>
      </c>
      <c r="C62" s="12">
        <v>81005.27</v>
      </c>
      <c r="D62" s="12">
        <v>3498.3</v>
      </c>
      <c r="E62" s="12">
        <v>0</v>
      </c>
      <c r="F62" s="12">
        <v>69.97</v>
      </c>
      <c r="G62" s="12">
        <v>1.16</v>
      </c>
      <c r="H62" s="12">
        <v>0</v>
      </c>
      <c r="I62" s="12">
        <v>0.02</v>
      </c>
      <c r="J62" s="12">
        <v>69965.95</v>
      </c>
      <c r="M62" s="3">
        <f t="shared" si="0"/>
        <v>0</v>
      </c>
      <c r="N62" s="13">
        <f t="shared" si="1"/>
        <v>1.4200000000000728</v>
      </c>
      <c r="O62" s="3">
        <f t="shared" si="2"/>
        <v>0</v>
      </c>
      <c r="P62" s="3">
        <f t="shared" si="3"/>
        <v>0</v>
      </c>
      <c r="Q62" s="3">
        <f t="shared" si="4"/>
        <v>0</v>
      </c>
      <c r="R62" s="13">
        <f t="shared" si="5"/>
        <v>1.4277999999999906</v>
      </c>
      <c r="S62" s="3">
        <f t="shared" si="6"/>
        <v>0.020841716994311588</v>
      </c>
      <c r="T62" s="13">
        <f t="shared" si="7"/>
        <v>0.02358102374925264</v>
      </c>
    </row>
    <row r="63" spans="2:20" ht="16.5" customHeight="1">
      <c r="B63" s="15">
        <v>61</v>
      </c>
      <c r="C63" s="12">
        <v>79499.15</v>
      </c>
      <c r="D63" s="12">
        <v>3428.33</v>
      </c>
      <c r="E63" s="12">
        <v>0</v>
      </c>
      <c r="F63" s="12">
        <v>68.57</v>
      </c>
      <c r="G63" s="12">
        <v>1.16</v>
      </c>
      <c r="H63" s="12">
        <v>0</v>
      </c>
      <c r="I63" s="12">
        <v>0.02</v>
      </c>
      <c r="J63" s="12">
        <v>68566.64</v>
      </c>
      <c r="M63" s="3">
        <f t="shared" si="0"/>
        <v>0</v>
      </c>
      <c r="N63" s="13">
        <f t="shared" si="1"/>
        <v>1.3999999999996362</v>
      </c>
      <c r="O63" s="3">
        <f t="shared" si="2"/>
        <v>0</v>
      </c>
      <c r="P63" s="3">
        <f t="shared" si="3"/>
        <v>0</v>
      </c>
      <c r="Q63" s="3">
        <f t="shared" si="4"/>
        <v>0</v>
      </c>
      <c r="R63" s="13">
        <f t="shared" si="5"/>
        <v>1.3994000000000142</v>
      </c>
      <c r="S63" s="3">
        <f t="shared" si="6"/>
        <v>0.0215264710905807</v>
      </c>
      <c r="T63" s="13">
        <f t="shared" si="7"/>
        <v>0.02362803514898948</v>
      </c>
    </row>
    <row r="64" spans="2:20" ht="16.5" customHeight="1">
      <c r="B64" s="15">
        <v>62</v>
      </c>
      <c r="C64" s="12">
        <v>77989.31</v>
      </c>
      <c r="D64" s="12">
        <v>3359.77</v>
      </c>
      <c r="E64" s="12">
        <v>0</v>
      </c>
      <c r="F64" s="12">
        <v>67.2</v>
      </c>
      <c r="G64" s="12">
        <v>1.16</v>
      </c>
      <c r="H64" s="12">
        <v>0</v>
      </c>
      <c r="I64" s="12">
        <v>0.02</v>
      </c>
      <c r="J64" s="12">
        <v>67195.3</v>
      </c>
      <c r="M64" s="3">
        <f t="shared" si="0"/>
        <v>0</v>
      </c>
      <c r="N64" s="13">
        <f t="shared" si="1"/>
        <v>1.3700000000003456</v>
      </c>
      <c r="O64" s="3">
        <f t="shared" si="2"/>
        <v>0</v>
      </c>
      <c r="P64" s="3">
        <f t="shared" si="3"/>
        <v>0</v>
      </c>
      <c r="Q64" s="3">
        <f t="shared" si="4"/>
        <v>0</v>
      </c>
      <c r="R64" s="13">
        <f t="shared" si="5"/>
        <v>1.3711999999999875</v>
      </c>
      <c r="S64" s="3">
        <f t="shared" si="6"/>
        <v>0.022020037732634945</v>
      </c>
      <c r="T64" s="13">
        <f t="shared" si="7"/>
        <v>0.023662240483987906</v>
      </c>
    </row>
    <row r="65" spans="2:20" ht="16.5" customHeight="1">
      <c r="B65" s="15">
        <v>63</v>
      </c>
      <c r="C65" s="12">
        <v>76485.83</v>
      </c>
      <c r="D65" s="12">
        <v>3292.57</v>
      </c>
      <c r="E65" s="12">
        <v>0</v>
      </c>
      <c r="F65" s="12">
        <v>65.85</v>
      </c>
      <c r="G65" s="12">
        <v>1.16</v>
      </c>
      <c r="H65" s="12">
        <v>0</v>
      </c>
      <c r="I65" s="12">
        <v>0.02</v>
      </c>
      <c r="J65" s="12">
        <v>65851.4</v>
      </c>
      <c r="M65" s="3">
        <f t="shared" si="0"/>
        <v>0</v>
      </c>
      <c r="N65" s="13">
        <f t="shared" si="1"/>
        <v>1.349999999999909</v>
      </c>
      <c r="O65" s="3">
        <f t="shared" si="2"/>
        <v>0</v>
      </c>
      <c r="P65" s="3">
        <f t="shared" si="3"/>
        <v>0</v>
      </c>
      <c r="Q65" s="3">
        <f t="shared" si="4"/>
        <v>0</v>
      </c>
      <c r="R65" s="13">
        <f t="shared" si="5"/>
        <v>1.3440000000000083</v>
      </c>
      <c r="S65" s="3">
        <f t="shared" si="6"/>
        <v>0.02237477918842523</v>
      </c>
      <c r="T65" s="13">
        <f t="shared" si="7"/>
        <v>0.023686348903466214</v>
      </c>
    </row>
    <row r="66" spans="2:20" ht="16.5" customHeight="1">
      <c r="B66" s="15">
        <v>64</v>
      </c>
      <c r="C66" s="12">
        <v>74995.63</v>
      </c>
      <c r="D66" s="12">
        <v>3226.72</v>
      </c>
      <c r="E66" s="12">
        <v>0</v>
      </c>
      <c r="F66" s="12">
        <v>64.53</v>
      </c>
      <c r="G66" s="12">
        <v>1.16</v>
      </c>
      <c r="H66" s="12">
        <v>0</v>
      </c>
      <c r="I66" s="12">
        <v>0.02</v>
      </c>
      <c r="J66" s="12">
        <v>64534.37</v>
      </c>
      <c r="M66" s="3">
        <f t="shared" si="0"/>
        <v>0</v>
      </c>
      <c r="N66" s="13">
        <f t="shared" si="1"/>
        <v>1.319999999999709</v>
      </c>
      <c r="O66" s="3">
        <f t="shared" si="2"/>
        <v>0</v>
      </c>
      <c r="P66" s="3">
        <f t="shared" si="3"/>
        <v>0</v>
      </c>
      <c r="Q66" s="3">
        <f t="shared" si="4"/>
        <v>0</v>
      </c>
      <c r="R66" s="13">
        <f t="shared" si="5"/>
        <v>1.3170000000000073</v>
      </c>
      <c r="S66" s="3">
        <f t="shared" si="6"/>
        <v>0.022629739079199407</v>
      </c>
      <c r="T66" s="13">
        <f t="shared" si="7"/>
        <v>0.023703941372366977</v>
      </c>
    </row>
    <row r="67" spans="2:20" ht="16.5" customHeight="1">
      <c r="B67" s="15">
        <v>65</v>
      </c>
      <c r="C67" s="12">
        <v>73523.45</v>
      </c>
      <c r="D67" s="12">
        <v>3162.18</v>
      </c>
      <c r="E67" s="12">
        <v>0</v>
      </c>
      <c r="F67" s="12">
        <v>63.24</v>
      </c>
      <c r="G67" s="12">
        <v>1.17</v>
      </c>
      <c r="H67" s="12">
        <v>0</v>
      </c>
      <c r="I67" s="12">
        <v>0.02</v>
      </c>
      <c r="J67" s="12">
        <v>63243.68</v>
      </c>
      <c r="M67" s="3">
        <f t="shared" si="0"/>
        <v>0</v>
      </c>
      <c r="N67" s="13">
        <f t="shared" si="1"/>
        <v>1.2900000000004184</v>
      </c>
      <c r="O67" s="3">
        <f t="shared" si="2"/>
        <v>0</v>
      </c>
      <c r="P67" s="3">
        <f t="shared" si="3"/>
        <v>0</v>
      </c>
      <c r="Q67" s="3">
        <f t="shared" si="4"/>
        <v>0</v>
      </c>
      <c r="R67" s="13">
        <f t="shared" si="5"/>
        <v>1.2907999999999973</v>
      </c>
      <c r="S67" s="3">
        <f t="shared" si="6"/>
        <v>0.022812340153006927</v>
      </c>
      <c r="T67" s="13">
        <f t="shared" si="7"/>
        <v>0.02371645074210771</v>
      </c>
    </row>
    <row r="68" spans="2:20" ht="16.5" customHeight="1">
      <c r="B68" s="15">
        <v>66</v>
      </c>
      <c r="C68" s="12">
        <v>72072.43</v>
      </c>
      <c r="D68" s="12">
        <v>3098.94</v>
      </c>
      <c r="E68" s="12">
        <v>0</v>
      </c>
      <c r="F68" s="12">
        <v>61.98</v>
      </c>
      <c r="G68" s="12">
        <v>1.17</v>
      </c>
      <c r="H68" s="12">
        <v>0</v>
      </c>
      <c r="I68" s="12">
        <v>0.02</v>
      </c>
      <c r="J68" s="12">
        <v>61978.81</v>
      </c>
      <c r="M68" s="3">
        <f t="shared" si="0"/>
        <v>0</v>
      </c>
      <c r="N68" s="13">
        <f t="shared" si="1"/>
        <v>1.2599999999997635</v>
      </c>
      <c r="O68" s="3">
        <f t="shared" si="2"/>
        <v>0</v>
      </c>
      <c r="P68" s="3">
        <f t="shared" si="3"/>
        <v>0</v>
      </c>
      <c r="Q68" s="3">
        <f t="shared" si="4"/>
        <v>0</v>
      </c>
      <c r="R68" s="13">
        <f t="shared" si="5"/>
        <v>1.264799999999994</v>
      </c>
      <c r="S68" s="3">
        <f t="shared" si="6"/>
        <v>0.022943320186301852</v>
      </c>
      <c r="T68" s="13">
        <f t="shared" si="7"/>
        <v>0.023725283122536522</v>
      </c>
    </row>
    <row r="69" spans="2:20" ht="16.5" customHeight="1">
      <c r="B69" s="15">
        <v>67</v>
      </c>
      <c r="C69" s="12">
        <v>70644.61</v>
      </c>
      <c r="D69" s="12">
        <v>3036.96</v>
      </c>
      <c r="E69" s="12">
        <v>0</v>
      </c>
      <c r="F69" s="12">
        <v>60.74</v>
      </c>
      <c r="G69" s="12">
        <v>1.17</v>
      </c>
      <c r="H69" s="12">
        <v>0</v>
      </c>
      <c r="I69" s="12">
        <v>0.02</v>
      </c>
      <c r="J69" s="12">
        <v>60739.23</v>
      </c>
      <c r="M69" s="3">
        <f aca="true" t="shared" si="8" ref="M69:M82">ABS((D68+E69-F68)-(D68+E68-F68))</f>
        <v>0</v>
      </c>
      <c r="N69" s="13">
        <f aca="true" t="shared" si="9" ref="N69:N82">ABS((D68+E68-F69)-(D68+E68-F68))</f>
        <v>1.2400000000002365</v>
      </c>
      <c r="O69" s="3">
        <f aca="true" t="shared" si="10" ref="O69:O82">ABS((D69*I68*G68*H68)-(D68*I68*G68*H68))</f>
        <v>0</v>
      </c>
      <c r="P69" s="3">
        <f aca="true" t="shared" si="11" ref="P69:P82">ABS((D68*I68*G68*H69)-(D68*I68*G68*H68))</f>
        <v>0</v>
      </c>
      <c r="Q69" s="3">
        <f aca="true" t="shared" si="12" ref="Q69:Q82">ABS((D68*I68*G69*H68)-(D68*I68*G68*H68))</f>
        <v>0</v>
      </c>
      <c r="R69" s="13">
        <f aca="true" t="shared" si="13" ref="R69:R82">ABS((D69/50)-(D68/50))</f>
        <v>1.2395999999999958</v>
      </c>
      <c r="S69" s="3">
        <f aca="true" t="shared" si="14" ref="S69:S82">ABS((C69/J68)-(C68/J68))</f>
        <v>0.02303722836885691</v>
      </c>
      <c r="T69" s="13">
        <f aca="true" t="shared" si="15" ref="T69:T82">ABS((C68/J69)-(C68/J68))</f>
        <v>0.023731828981907066</v>
      </c>
    </row>
    <row r="70" spans="2:20" ht="16.5" customHeight="1">
      <c r="B70" s="15">
        <v>68</v>
      </c>
      <c r="C70" s="12">
        <v>69241.28</v>
      </c>
      <c r="D70" s="12">
        <v>2976.22</v>
      </c>
      <c r="E70" s="12">
        <v>5.5</v>
      </c>
      <c r="F70" s="12">
        <v>59.52</v>
      </c>
      <c r="G70" s="12">
        <v>1.17</v>
      </c>
      <c r="H70" s="12">
        <v>0.08</v>
      </c>
      <c r="I70" s="12">
        <v>0.02</v>
      </c>
      <c r="J70" s="12">
        <v>59524.45</v>
      </c>
      <c r="M70" s="13">
        <f t="shared" si="8"/>
        <v>5.5</v>
      </c>
      <c r="N70" s="3">
        <f t="shared" si="9"/>
        <v>1.2199999999998</v>
      </c>
      <c r="O70" s="3">
        <f t="shared" si="10"/>
        <v>0</v>
      </c>
      <c r="P70" s="13">
        <f t="shared" si="11"/>
        <v>5.68518912</v>
      </c>
      <c r="Q70" s="3">
        <f t="shared" si="12"/>
        <v>0</v>
      </c>
      <c r="R70" s="13">
        <f t="shared" si="13"/>
        <v>1.214800000000011</v>
      </c>
      <c r="S70" s="3">
        <f t="shared" si="14"/>
        <v>0.023104178304532486</v>
      </c>
      <c r="T70" s="13">
        <f t="shared" si="15"/>
        <v>0.02373624367516225</v>
      </c>
    </row>
    <row r="71" spans="2:20" ht="16.5" customHeight="1">
      <c r="B71" s="15">
        <v>69</v>
      </c>
      <c r="C71" s="12">
        <v>67863.16</v>
      </c>
      <c r="D71" s="12">
        <v>2922.2</v>
      </c>
      <c r="E71" s="12">
        <v>17.62</v>
      </c>
      <c r="F71" s="12">
        <v>58.44</v>
      </c>
      <c r="G71" s="12">
        <v>1.16</v>
      </c>
      <c r="H71" s="12">
        <v>0.26</v>
      </c>
      <c r="I71" s="12">
        <v>0.02</v>
      </c>
      <c r="J71" s="12">
        <v>58444.02</v>
      </c>
      <c r="M71" s="13">
        <f t="shared" si="8"/>
        <v>12.11999999999989</v>
      </c>
      <c r="N71" s="3">
        <f t="shared" si="9"/>
        <v>1.0799999999999272</v>
      </c>
      <c r="O71" s="3">
        <f t="shared" si="10"/>
        <v>0.10112544000000057</v>
      </c>
      <c r="P71" s="13">
        <f t="shared" si="11"/>
        <v>12.535838640000001</v>
      </c>
      <c r="Q71" s="3">
        <f t="shared" si="12"/>
        <v>0.04761951999999958</v>
      </c>
      <c r="R71" s="13">
        <f t="shared" si="13"/>
        <v>1.0803999999999974</v>
      </c>
      <c r="S71" s="13">
        <f t="shared" si="14"/>
        <v>0.023152166882684178</v>
      </c>
      <c r="T71" s="3">
        <f t="shared" si="15"/>
        <v>0.02150434655510991</v>
      </c>
    </row>
    <row r="72" spans="2:20" ht="16.5" customHeight="1">
      <c r="B72" s="15">
        <v>70</v>
      </c>
      <c r="C72" s="12">
        <v>66546.27</v>
      </c>
      <c r="D72" s="12">
        <v>2881.37</v>
      </c>
      <c r="E72" s="12">
        <v>26.19</v>
      </c>
      <c r="F72" s="12">
        <v>57.63</v>
      </c>
      <c r="G72" s="12">
        <v>1.15</v>
      </c>
      <c r="H72" s="12">
        <v>0.4</v>
      </c>
      <c r="I72" s="12">
        <v>0.02</v>
      </c>
      <c r="J72" s="12">
        <v>57627.47</v>
      </c>
      <c r="M72" s="13">
        <f t="shared" si="8"/>
        <v>8.570000000000164</v>
      </c>
      <c r="N72" s="3">
        <f t="shared" si="9"/>
        <v>0.8099999999999454</v>
      </c>
      <c r="O72" s="3">
        <f t="shared" si="10"/>
        <v>0.24628655999999793</v>
      </c>
      <c r="P72" s="13">
        <f t="shared" si="11"/>
        <v>9.4913056</v>
      </c>
      <c r="Q72" s="3">
        <f t="shared" si="12"/>
        <v>0.15195440000000104</v>
      </c>
      <c r="R72" s="13">
        <f t="shared" si="13"/>
        <v>0.8166000000000011</v>
      </c>
      <c r="S72" s="13">
        <f t="shared" si="14"/>
        <v>0.02253250204212498</v>
      </c>
      <c r="T72" s="3">
        <f t="shared" si="15"/>
        <v>0.016453080687256705</v>
      </c>
    </row>
    <row r="73" spans="2:20" ht="16.5" customHeight="1">
      <c r="B73" s="15">
        <v>71</v>
      </c>
      <c r="C73" s="12">
        <v>65357.14</v>
      </c>
      <c r="D73" s="12">
        <v>2849.94</v>
      </c>
      <c r="E73" s="12">
        <v>32.31</v>
      </c>
      <c r="F73" s="12">
        <v>57</v>
      </c>
      <c r="G73" s="12">
        <v>1.13</v>
      </c>
      <c r="H73" s="12">
        <v>0.5</v>
      </c>
      <c r="I73" s="12">
        <v>0.02</v>
      </c>
      <c r="J73" s="12">
        <v>56998.82</v>
      </c>
      <c r="M73" s="13">
        <f t="shared" si="8"/>
        <v>6.119999999999891</v>
      </c>
      <c r="N73" s="3">
        <f t="shared" si="9"/>
        <v>0.6300000000001091</v>
      </c>
      <c r="O73" s="3">
        <f t="shared" si="10"/>
        <v>0.2891559999999984</v>
      </c>
      <c r="P73" s="13">
        <f t="shared" si="11"/>
        <v>6.627150999999998</v>
      </c>
      <c r="Q73" s="3">
        <f t="shared" si="12"/>
        <v>0.4610191999999991</v>
      </c>
      <c r="R73" s="13">
        <f t="shared" si="13"/>
        <v>0.6285999999999916</v>
      </c>
      <c r="S73" s="13">
        <f t="shared" si="14"/>
        <v>0.02063477712972661</v>
      </c>
      <c r="T73" s="3">
        <f t="shared" si="15"/>
        <v>0.01273612226005727</v>
      </c>
    </row>
    <row r="74" spans="2:20" ht="16.5" customHeight="1">
      <c r="B74" s="15">
        <v>72</v>
      </c>
      <c r="C74" s="12">
        <v>64316.71</v>
      </c>
      <c r="D74" s="12">
        <v>2825.25</v>
      </c>
      <c r="E74" s="12">
        <v>36.75</v>
      </c>
      <c r="F74" s="12">
        <v>56.51</v>
      </c>
      <c r="G74" s="12">
        <v>1.12</v>
      </c>
      <c r="H74" s="12">
        <v>0.58</v>
      </c>
      <c r="I74" s="12">
        <v>0.02</v>
      </c>
      <c r="J74" s="12">
        <v>56505.05</v>
      </c>
      <c r="M74" s="13">
        <f t="shared" si="8"/>
        <v>4.440000000000055</v>
      </c>
      <c r="N74" s="3">
        <f t="shared" si="9"/>
        <v>0.4899999999997817</v>
      </c>
      <c r="O74" s="3">
        <f t="shared" si="10"/>
        <v>0.2789970000000004</v>
      </c>
      <c r="P74" s="13">
        <f t="shared" si="11"/>
        <v>5.152691519999998</v>
      </c>
      <c r="Q74" s="3">
        <f t="shared" si="12"/>
        <v>0.284993999999994</v>
      </c>
      <c r="R74" s="13">
        <f t="shared" si="13"/>
        <v>0.49380000000000024</v>
      </c>
      <c r="S74" s="13">
        <f t="shared" si="14"/>
        <v>0.018253535774950924</v>
      </c>
      <c r="T74" s="3">
        <f t="shared" si="15"/>
        <v>0.010019928231573605</v>
      </c>
    </row>
    <row r="75" spans="2:20" ht="16.5" customHeight="1">
      <c r="B75" s="15">
        <v>73</v>
      </c>
      <c r="C75" s="12">
        <v>63422.41</v>
      </c>
      <c r="D75" s="12">
        <v>2805.5</v>
      </c>
      <c r="E75" s="12">
        <v>40.04</v>
      </c>
      <c r="F75" s="12">
        <v>56.11</v>
      </c>
      <c r="G75" s="12">
        <v>1.1</v>
      </c>
      <c r="H75" s="12">
        <v>0.65</v>
      </c>
      <c r="I75" s="12">
        <v>0.02</v>
      </c>
      <c r="J75" s="12">
        <v>56109.91</v>
      </c>
      <c r="M75" s="13">
        <f t="shared" si="8"/>
        <v>3.2899999999999636</v>
      </c>
      <c r="N75" s="3">
        <f t="shared" si="9"/>
        <v>0.40000000000009095</v>
      </c>
      <c r="O75" s="3">
        <f t="shared" si="10"/>
        <v>0.2565920000000048</v>
      </c>
      <c r="P75" s="13">
        <f t="shared" si="11"/>
        <v>4.429992000000006</v>
      </c>
      <c r="Q75" s="3">
        <f t="shared" si="12"/>
        <v>0.655458000000003</v>
      </c>
      <c r="R75" s="13">
        <f t="shared" si="13"/>
        <v>0.3950000000000031</v>
      </c>
      <c r="S75" s="13">
        <f t="shared" si="14"/>
        <v>0.01582690396699049</v>
      </c>
      <c r="T75" s="3">
        <f t="shared" si="15"/>
        <v>0.008015820449615907</v>
      </c>
    </row>
    <row r="76" spans="2:20" ht="16.5" customHeight="1">
      <c r="B76" s="15">
        <v>74</v>
      </c>
      <c r="C76" s="12">
        <v>62661.13</v>
      </c>
      <c r="D76" s="12">
        <v>2789.43</v>
      </c>
      <c r="E76" s="12">
        <v>42.54</v>
      </c>
      <c r="F76" s="12">
        <v>55.79</v>
      </c>
      <c r="G76" s="12">
        <v>1.09</v>
      </c>
      <c r="H76" s="12">
        <v>0.7</v>
      </c>
      <c r="I76" s="12">
        <v>0.02</v>
      </c>
      <c r="J76" s="12">
        <v>55788.52</v>
      </c>
      <c r="M76" s="13">
        <f t="shared" si="8"/>
        <v>2.5</v>
      </c>
      <c r="N76" s="3">
        <f t="shared" si="9"/>
        <v>0.3200000000001637</v>
      </c>
      <c r="O76" s="3">
        <f t="shared" si="10"/>
        <v>0.22980100000000192</v>
      </c>
      <c r="P76" s="13">
        <f t="shared" si="11"/>
        <v>3.08605</v>
      </c>
      <c r="Q76" s="3">
        <f t="shared" si="12"/>
        <v>0.3647150000000039</v>
      </c>
      <c r="R76" s="13">
        <f t="shared" si="13"/>
        <v>0.3214000000000041</v>
      </c>
      <c r="S76" s="13">
        <f t="shared" si="14"/>
        <v>0.01356765676508842</v>
      </c>
      <c r="T76" s="3">
        <f t="shared" si="15"/>
        <v>0.006511644584986209</v>
      </c>
    </row>
    <row r="77" spans="2:20" ht="16.5" customHeight="1">
      <c r="B77" s="15">
        <v>75</v>
      </c>
      <c r="C77" s="12">
        <v>62016.28</v>
      </c>
      <c r="D77" s="12">
        <v>2776.18</v>
      </c>
      <c r="E77" s="12">
        <v>44.48</v>
      </c>
      <c r="F77" s="12">
        <v>55.52</v>
      </c>
      <c r="G77" s="12">
        <v>1.07</v>
      </c>
      <c r="H77" s="12">
        <v>0.75</v>
      </c>
      <c r="I77" s="12">
        <v>0.02</v>
      </c>
      <c r="J77" s="12">
        <v>55523.57</v>
      </c>
      <c r="M77" s="13">
        <f t="shared" si="8"/>
        <v>1.9400000000000546</v>
      </c>
      <c r="N77" s="3">
        <f t="shared" si="9"/>
        <v>0.2699999999999818</v>
      </c>
      <c r="O77" s="3">
        <f t="shared" si="10"/>
        <v>0.20219499999999613</v>
      </c>
      <c r="P77" s="13">
        <f t="shared" si="11"/>
        <v>3.0404787000000013</v>
      </c>
      <c r="Q77" s="3">
        <f t="shared" si="12"/>
        <v>0.781040400000002</v>
      </c>
      <c r="R77" s="13">
        <f t="shared" si="13"/>
        <v>0.26500000000000057</v>
      </c>
      <c r="S77" s="13">
        <f t="shared" si="14"/>
        <v>0.011558829666031611</v>
      </c>
      <c r="T77" s="3">
        <f t="shared" si="15"/>
        <v>0.005359693118302422</v>
      </c>
    </row>
    <row r="78" spans="2:20" ht="16.5" customHeight="1">
      <c r="B78" s="15">
        <v>76</v>
      </c>
      <c r="C78" s="12">
        <v>61471.16</v>
      </c>
      <c r="D78" s="12">
        <v>2765.14</v>
      </c>
      <c r="E78" s="12">
        <v>46.03</v>
      </c>
      <c r="F78" s="12">
        <v>55.3</v>
      </c>
      <c r="G78" s="12">
        <v>1.06</v>
      </c>
      <c r="H78" s="12">
        <v>0.78</v>
      </c>
      <c r="I78" s="12">
        <v>0.02</v>
      </c>
      <c r="J78" s="12">
        <v>55302.79</v>
      </c>
      <c r="M78" s="13">
        <f t="shared" si="8"/>
        <v>1.550000000000182</v>
      </c>
      <c r="N78" s="3">
        <f t="shared" si="9"/>
        <v>0.2199999999997999</v>
      </c>
      <c r="O78" s="3">
        <f t="shared" si="10"/>
        <v>0.1771919999999909</v>
      </c>
      <c r="P78" s="13">
        <f t="shared" si="11"/>
        <v>1.7823075600000067</v>
      </c>
      <c r="Q78" s="3">
        <f t="shared" si="12"/>
        <v>0.41642699999999877</v>
      </c>
      <c r="R78" s="13">
        <f t="shared" si="13"/>
        <v>0.220799999999997</v>
      </c>
      <c r="S78" s="13">
        <f t="shared" si="14"/>
        <v>0.009817812507372903</v>
      </c>
      <c r="T78" s="3">
        <f t="shared" si="15"/>
        <v>0.004459036392489235</v>
      </c>
    </row>
    <row r="79" spans="2:20" ht="16.5" customHeight="1">
      <c r="B79" s="15">
        <v>77</v>
      </c>
      <c r="C79" s="12">
        <v>61010.46</v>
      </c>
      <c r="D79" s="12">
        <v>2755.86</v>
      </c>
      <c r="E79" s="12">
        <v>47.27</v>
      </c>
      <c r="F79" s="12">
        <v>55.12</v>
      </c>
      <c r="G79" s="12">
        <v>1.05</v>
      </c>
      <c r="H79" s="12">
        <v>0.81</v>
      </c>
      <c r="I79" s="12">
        <v>0.02</v>
      </c>
      <c r="J79" s="12">
        <v>55117.25</v>
      </c>
      <c r="M79" s="13">
        <f t="shared" si="8"/>
        <v>1.2399999999997817</v>
      </c>
      <c r="N79" s="3">
        <f t="shared" si="9"/>
        <v>0.18000000000029104</v>
      </c>
      <c r="O79" s="3">
        <f t="shared" si="10"/>
        <v>0.15345407999998883</v>
      </c>
      <c r="P79" s="13">
        <f t="shared" si="11"/>
        <v>1.7586290400000024</v>
      </c>
      <c r="Q79" s="3">
        <f t="shared" si="12"/>
        <v>0.4313618399999939</v>
      </c>
      <c r="R79" s="13">
        <f t="shared" si="13"/>
        <v>0.18559999999999377</v>
      </c>
      <c r="S79" s="13">
        <f t="shared" si="14"/>
        <v>0.008330501951167468</v>
      </c>
      <c r="T79" s="3">
        <f t="shared" si="15"/>
        <v>0.003741746646957367</v>
      </c>
    </row>
    <row r="80" spans="2:20" ht="16.5" customHeight="1">
      <c r="B80" s="15">
        <v>78</v>
      </c>
      <c r="C80" s="12">
        <v>60620.82</v>
      </c>
      <c r="D80" s="12">
        <v>2748.01</v>
      </c>
      <c r="E80" s="12">
        <v>48.29</v>
      </c>
      <c r="F80" s="12">
        <v>54.96</v>
      </c>
      <c r="G80" s="12">
        <v>1.05</v>
      </c>
      <c r="H80" s="12">
        <v>0.84</v>
      </c>
      <c r="I80" s="12">
        <v>0.02</v>
      </c>
      <c r="J80" s="12">
        <v>54960.29</v>
      </c>
      <c r="M80" s="13">
        <f t="shared" si="8"/>
        <v>1.0199999999999818</v>
      </c>
      <c r="N80" s="3">
        <f t="shared" si="9"/>
        <v>0.15999999999985448</v>
      </c>
      <c r="O80" s="3">
        <f t="shared" si="10"/>
        <v>0.13352849999999705</v>
      </c>
      <c r="P80" s="13">
        <f t="shared" si="11"/>
        <v>1.7361918000000003</v>
      </c>
      <c r="Q80" s="3">
        <f t="shared" si="12"/>
        <v>0</v>
      </c>
      <c r="R80" s="13">
        <f t="shared" si="13"/>
        <v>0.15699999999999648</v>
      </c>
      <c r="S80" s="13">
        <f t="shared" si="14"/>
        <v>0.007069293188611603</v>
      </c>
      <c r="T80" s="3">
        <f t="shared" si="15"/>
        <v>0.0031612346455891505</v>
      </c>
    </row>
    <row r="81" spans="2:20" ht="16.5" customHeight="1">
      <c r="B81" s="15">
        <v>79</v>
      </c>
      <c r="C81" s="12">
        <v>60290.82</v>
      </c>
      <c r="D81" s="12">
        <v>2741.34</v>
      </c>
      <c r="E81" s="12">
        <v>49.13</v>
      </c>
      <c r="F81" s="12">
        <v>54.83</v>
      </c>
      <c r="G81" s="12">
        <v>1.04</v>
      </c>
      <c r="H81" s="12">
        <v>0.86</v>
      </c>
      <c r="I81" s="12">
        <v>0.02</v>
      </c>
      <c r="J81" s="12">
        <v>54826.82</v>
      </c>
      <c r="M81" s="13">
        <f t="shared" si="8"/>
        <v>0.8400000000001455</v>
      </c>
      <c r="N81" s="3">
        <f t="shared" si="9"/>
        <v>0.13000000000010914</v>
      </c>
      <c r="O81" s="3">
        <f t="shared" si="10"/>
        <v>0.11765880000000095</v>
      </c>
      <c r="P81" s="13">
        <f t="shared" si="11"/>
        <v>1.1541642000000039</v>
      </c>
      <c r="Q81" s="3">
        <f t="shared" si="12"/>
        <v>0.46166568000000296</v>
      </c>
      <c r="R81" s="13">
        <f t="shared" si="13"/>
        <v>0.13340000000000174</v>
      </c>
      <c r="S81" s="13">
        <f t="shared" si="14"/>
        <v>0.0060043351299639</v>
      </c>
      <c r="T81" s="3">
        <f t="shared" si="15"/>
        <v>0.002685118113599616</v>
      </c>
    </row>
    <row r="82" spans="2:20" ht="16.5" customHeight="1">
      <c r="B82" s="15" t="s">
        <v>13</v>
      </c>
      <c r="C82" s="12">
        <v>60010.85</v>
      </c>
      <c r="D82" s="12">
        <v>2735.64</v>
      </c>
      <c r="E82" s="12"/>
      <c r="F82" s="12"/>
      <c r="G82" s="12">
        <v>1.03</v>
      </c>
      <c r="H82" s="12">
        <v>0.88</v>
      </c>
      <c r="I82" s="12">
        <v>0.02</v>
      </c>
      <c r="J82" s="12">
        <v>54712.89</v>
      </c>
      <c r="M82" s="3">
        <f t="shared" si="8"/>
        <v>49.13000000000011</v>
      </c>
      <c r="N82" s="13">
        <f t="shared" si="9"/>
        <v>54.82999999999993</v>
      </c>
      <c r="O82" s="3">
        <f t="shared" si="10"/>
        <v>0.10196160000000276</v>
      </c>
      <c r="P82" s="14">
        <f t="shared" si="11"/>
        <v>1.140397440000001</v>
      </c>
      <c r="Q82" s="3">
        <f t="shared" si="12"/>
        <v>0.4715104799999992</v>
      </c>
      <c r="R82" s="13">
        <f t="shared" si="13"/>
        <v>0.11400000000001143</v>
      </c>
      <c r="S82" s="13">
        <f t="shared" si="14"/>
        <v>0.005106442430912406</v>
      </c>
      <c r="T82" s="3">
        <f t="shared" si="15"/>
        <v>0.0022898475816022223</v>
      </c>
    </row>
    <row r="83" spans="2:18" ht="16.5" customHeight="1">
      <c r="B83" s="17"/>
      <c r="N83" s="13"/>
      <c r="R83" s="13"/>
    </row>
    <row r="84" spans="2:18" ht="16.5" customHeight="1">
      <c r="B84" s="17"/>
      <c r="N84" s="13"/>
      <c r="R84" s="13"/>
    </row>
    <row r="85" spans="2:18" ht="16.5" customHeight="1">
      <c r="B85" s="17"/>
      <c r="N85" s="13"/>
      <c r="R85" s="13"/>
    </row>
    <row r="86" spans="2:18" ht="16.5" customHeight="1">
      <c r="B86" s="17"/>
      <c r="N86" s="13"/>
      <c r="R86" s="13"/>
    </row>
    <row r="87" spans="2:18" ht="16.5" customHeight="1">
      <c r="B87" s="17"/>
      <c r="N87" s="13"/>
      <c r="R87" s="13"/>
    </row>
    <row r="88" spans="2:18" ht="16.5" customHeight="1">
      <c r="B88" s="17"/>
      <c r="N88" s="13"/>
      <c r="R88" s="13"/>
    </row>
    <row r="89" spans="2:18" ht="16.5" customHeight="1">
      <c r="B89" s="17"/>
      <c r="N89" s="13"/>
      <c r="R89" s="13"/>
    </row>
    <row r="90" spans="2:18" ht="16.5" customHeight="1">
      <c r="B90" s="17"/>
      <c r="N90" s="13"/>
      <c r="R90" s="13"/>
    </row>
    <row r="91" spans="2:18" ht="16.5" customHeight="1">
      <c r="B91" s="17"/>
      <c r="N91" s="13"/>
      <c r="R91" s="13"/>
    </row>
    <row r="92" spans="2:18" ht="16.5" customHeight="1">
      <c r="B92" s="17"/>
      <c r="N92" s="13"/>
      <c r="R92" s="13"/>
    </row>
    <row r="93" spans="2:18" ht="16.5" customHeight="1">
      <c r="B93" s="17"/>
      <c r="N93" s="13"/>
      <c r="R93" s="13"/>
    </row>
    <row r="94" spans="2:18" ht="16.5" customHeight="1">
      <c r="B94" s="17"/>
      <c r="N94" s="13"/>
      <c r="R94" s="13"/>
    </row>
    <row r="95" spans="2:18" ht="16.5" customHeight="1">
      <c r="B95" s="17"/>
      <c r="N95" s="13"/>
      <c r="R95" s="13"/>
    </row>
    <row r="96" spans="2:18" ht="16.5" customHeight="1">
      <c r="B96" s="17"/>
      <c r="N96" s="13"/>
      <c r="R96" s="13"/>
    </row>
    <row r="97" spans="2:18" ht="16.5" customHeight="1">
      <c r="B97" s="17"/>
      <c r="N97" s="13"/>
      <c r="R97" s="13"/>
    </row>
    <row r="98" spans="2:18" ht="16.5" customHeight="1">
      <c r="B98" s="17"/>
      <c r="N98" s="13"/>
      <c r="R98" s="13"/>
    </row>
    <row r="99" ht="16.5" customHeight="1">
      <c r="B99" s="17"/>
    </row>
    <row r="100" ht="16.5" customHeight="1">
      <c r="B100" s="17"/>
    </row>
    <row r="101" ht="16.5" customHeight="1">
      <c r="B101" s="17"/>
    </row>
    <row r="102" ht="16.5" customHeight="1">
      <c r="B102" s="17"/>
    </row>
    <row r="103" ht="16.5" customHeight="1">
      <c r="B103" s="17"/>
    </row>
    <row r="104" ht="16.5" customHeight="1">
      <c r="B104" s="17"/>
    </row>
    <row r="105" ht="16.5" customHeight="1">
      <c r="B105" s="17"/>
    </row>
    <row r="106" ht="16.5" customHeight="1">
      <c r="B106" s="17"/>
    </row>
    <row r="107" ht="16.5" customHeight="1">
      <c r="B107" s="17"/>
    </row>
    <row r="108" ht="16.5" customHeight="1">
      <c r="B108" s="17"/>
    </row>
    <row r="109" ht="16.5" customHeight="1">
      <c r="B109" s="17"/>
    </row>
    <row r="110" ht="16.5" customHeight="1">
      <c r="B110" s="17"/>
    </row>
    <row r="111" ht="16.5" customHeight="1">
      <c r="B111" s="17"/>
    </row>
    <row r="112" ht="16.5" customHeight="1">
      <c r="B112" s="17"/>
    </row>
    <row r="113" ht="16.5" customHeight="1">
      <c r="B113" s="17"/>
    </row>
    <row r="114" ht="16.5" customHeight="1">
      <c r="B114" s="17"/>
    </row>
    <row r="115" ht="16.5" customHeight="1">
      <c r="B115" s="17"/>
    </row>
    <row r="116" ht="16.5" customHeight="1">
      <c r="B116" s="17"/>
    </row>
    <row r="117" ht="16.5" customHeight="1">
      <c r="B117" s="17"/>
    </row>
    <row r="118" ht="16.5" customHeight="1">
      <c r="B118" s="17"/>
    </row>
    <row r="119" ht="16.5" customHeight="1">
      <c r="B119" s="17"/>
    </row>
    <row r="120" ht="16.5" customHeight="1">
      <c r="B120" s="17"/>
    </row>
    <row r="121" ht="16.5" customHeight="1">
      <c r="B121" s="17"/>
    </row>
    <row r="122" ht="16.5" customHeight="1">
      <c r="B122" s="17"/>
    </row>
    <row r="123" ht="16.5" customHeight="1">
      <c r="B123" s="17"/>
    </row>
    <row r="124" ht="16.5" customHeight="1">
      <c r="B124" s="17"/>
    </row>
    <row r="125" ht="16.5" customHeight="1">
      <c r="B125" s="17"/>
    </row>
    <row r="126" ht="16.5" customHeight="1">
      <c r="B126" s="17"/>
    </row>
    <row r="127" ht="16.5" customHeight="1">
      <c r="B127" s="17"/>
    </row>
    <row r="128" ht="16.5" customHeight="1">
      <c r="B128" s="17"/>
    </row>
    <row r="129" ht="16.5" customHeight="1">
      <c r="B129" s="17"/>
    </row>
    <row r="130" ht="16.5" customHeight="1">
      <c r="B130" s="17"/>
    </row>
    <row r="131" ht="16.5" customHeight="1">
      <c r="B131" s="17"/>
    </row>
    <row r="132" ht="16.5" customHeight="1">
      <c r="B132" s="17"/>
    </row>
    <row r="133" ht="16.5" customHeight="1">
      <c r="B133" s="17"/>
    </row>
    <row r="134" ht="16.5" customHeight="1">
      <c r="B134" s="17"/>
    </row>
    <row r="135" ht="16.5" customHeight="1">
      <c r="B135" s="17"/>
    </row>
    <row r="136" ht="16.5" customHeight="1">
      <c r="B136" s="17"/>
    </row>
    <row r="137" ht="16.5" customHeight="1">
      <c r="B137" s="17"/>
    </row>
    <row r="138" ht="16.5" customHeight="1">
      <c r="B138" s="17"/>
    </row>
    <row r="139" ht="16.5" customHeight="1">
      <c r="B139" s="17"/>
    </row>
    <row r="140" ht="16.5" customHeight="1">
      <c r="B140" s="17"/>
    </row>
    <row r="141" ht="16.5" customHeight="1">
      <c r="B141" s="17"/>
    </row>
    <row r="142" ht="16.5" customHeight="1">
      <c r="B142" s="17"/>
    </row>
    <row r="143" ht="16.5" customHeight="1">
      <c r="B143" s="17"/>
    </row>
    <row r="144" ht="16.5" customHeight="1">
      <c r="B144" s="17"/>
    </row>
    <row r="145" ht="16.5" customHeight="1">
      <c r="B145" s="17"/>
    </row>
    <row r="146" ht="16.5" customHeight="1">
      <c r="B146" s="17"/>
    </row>
    <row r="147" ht="16.5" customHeight="1">
      <c r="B147" s="17"/>
    </row>
    <row r="148" ht="16.5" customHeight="1">
      <c r="B148" s="17"/>
    </row>
    <row r="149" ht="16.5" customHeight="1">
      <c r="B149" s="17"/>
    </row>
    <row r="150" ht="16.5" customHeight="1">
      <c r="B150" s="17"/>
    </row>
    <row r="151" ht="16.5" customHeight="1">
      <c r="B151" s="17"/>
    </row>
    <row r="152" ht="16.5" customHeight="1">
      <c r="B152" s="17"/>
    </row>
    <row r="153" ht="16.5" customHeight="1">
      <c r="B153" s="17"/>
    </row>
    <row r="154" ht="16.5" customHeight="1">
      <c r="B154" s="17"/>
    </row>
    <row r="155" ht="16.5" customHeight="1">
      <c r="B155" s="17"/>
    </row>
    <row r="156" ht="16.5" customHeight="1">
      <c r="B156" s="17"/>
    </row>
    <row r="157" ht="16.5" customHeight="1">
      <c r="B157" s="17"/>
    </row>
    <row r="158" ht="16.5" customHeight="1">
      <c r="B158" s="17"/>
    </row>
    <row r="159" ht="16.5" customHeight="1">
      <c r="B159" s="17"/>
    </row>
    <row r="160" ht="16.5" customHeight="1">
      <c r="B160" s="17"/>
    </row>
    <row r="161" ht="16.5" customHeight="1">
      <c r="B161" s="17"/>
    </row>
    <row r="162" ht="16.5" customHeight="1">
      <c r="B162" s="17"/>
    </row>
    <row r="163" ht="16.5" customHeight="1">
      <c r="B163" s="17"/>
    </row>
    <row r="164" ht="16.5" customHeight="1">
      <c r="B164" s="17"/>
    </row>
    <row r="165" ht="16.5" customHeight="1">
      <c r="B165" s="17"/>
    </row>
    <row r="166" ht="16.5" customHeight="1">
      <c r="B166" s="17"/>
    </row>
    <row r="167" ht="16.5" customHeight="1">
      <c r="B167" s="17"/>
    </row>
    <row r="168" ht="16.5" customHeight="1">
      <c r="B168" s="17"/>
    </row>
    <row r="169" ht="16.5" customHeight="1">
      <c r="B169" s="17"/>
    </row>
    <row r="170" ht="16.5" customHeight="1">
      <c r="B170" s="17"/>
    </row>
    <row r="171" ht="16.5" customHeight="1">
      <c r="B171" s="17"/>
    </row>
    <row r="172" ht="16.5" customHeight="1">
      <c r="B172" s="17"/>
    </row>
    <row r="173" ht="16.5" customHeight="1">
      <c r="B173" s="17"/>
    </row>
    <row r="174" ht="16.5" customHeight="1">
      <c r="B174" s="17"/>
    </row>
    <row r="175" ht="16.5" customHeight="1">
      <c r="B175" s="17"/>
    </row>
    <row r="176" ht="16.5" customHeight="1">
      <c r="B176" s="17"/>
    </row>
    <row r="177" ht="16.5" customHeight="1">
      <c r="B177" s="17"/>
    </row>
    <row r="178" ht="16.5" customHeight="1">
      <c r="B178" s="17"/>
    </row>
    <row r="179" ht="16.5" customHeight="1">
      <c r="B179" s="17"/>
    </row>
    <row r="180" ht="16.5" customHeight="1">
      <c r="B180" s="17"/>
    </row>
    <row r="181" ht="16.5" customHeight="1">
      <c r="B181" s="17"/>
    </row>
    <row r="182" ht="16.5" customHeight="1">
      <c r="B182" s="17"/>
    </row>
    <row r="183" ht="16.5" customHeight="1">
      <c r="B183" s="17"/>
    </row>
    <row r="184" ht="16.5" customHeight="1">
      <c r="B184" s="17"/>
    </row>
    <row r="185" ht="16.5" customHeight="1">
      <c r="B185" s="17"/>
    </row>
    <row r="186" ht="16.5" customHeight="1">
      <c r="B186" s="17"/>
    </row>
    <row r="187" ht="16.5" customHeight="1">
      <c r="B187" s="17"/>
    </row>
    <row r="188" ht="16.5" customHeight="1">
      <c r="B188" s="17"/>
    </row>
    <row r="189" ht="16.5" customHeight="1">
      <c r="B189" s="17"/>
    </row>
    <row r="190" ht="16.5" customHeight="1">
      <c r="B190" s="17"/>
    </row>
    <row r="191" ht="16.5" customHeight="1">
      <c r="B191" s="17"/>
    </row>
    <row r="192" ht="16.5" customHeight="1">
      <c r="B192" s="17"/>
    </row>
    <row r="193" ht="16.5" customHeight="1">
      <c r="B193" s="17"/>
    </row>
    <row r="194" ht="16.5" customHeight="1">
      <c r="B194" s="17"/>
    </row>
    <row r="195" ht="16.5" customHeight="1">
      <c r="B195" s="17"/>
    </row>
    <row r="196" ht="16.5" customHeight="1">
      <c r="B196" s="17"/>
    </row>
    <row r="197" ht="16.5" customHeight="1">
      <c r="B197" s="17"/>
    </row>
    <row r="198" ht="16.5" customHeight="1">
      <c r="B198" s="17"/>
    </row>
    <row r="199" ht="16.5" customHeight="1">
      <c r="B199" s="17"/>
    </row>
    <row r="200" ht="16.5" customHeight="1">
      <c r="B200" s="17"/>
    </row>
    <row r="201" ht="16.5" customHeight="1">
      <c r="B201" s="17"/>
    </row>
    <row r="202" ht="16.5" customHeight="1">
      <c r="B202" s="17"/>
    </row>
    <row r="203" ht="16.5" customHeight="1">
      <c r="B203" s="17"/>
    </row>
    <row r="204" ht="16.5" customHeight="1">
      <c r="B204" s="17"/>
    </row>
    <row r="205" ht="16.5" customHeight="1">
      <c r="B205" s="17"/>
    </row>
    <row r="206" ht="16.5" customHeight="1">
      <c r="B206" s="17"/>
    </row>
    <row r="207" ht="16.5" customHeight="1">
      <c r="B207" s="17"/>
    </row>
    <row r="208" ht="16.5" customHeight="1">
      <c r="B208" s="17"/>
    </row>
    <row r="209" ht="16.5" customHeight="1">
      <c r="B209" s="17"/>
    </row>
    <row r="210" ht="16.5" customHeight="1">
      <c r="B210" s="17"/>
    </row>
    <row r="211" ht="16.5" customHeight="1">
      <c r="B211" s="17"/>
    </row>
    <row r="212" ht="16.5" customHeight="1">
      <c r="B212" s="17"/>
    </row>
    <row r="213" ht="16.5" customHeight="1">
      <c r="B213" s="17"/>
    </row>
    <row r="214" ht="16.5" customHeight="1">
      <c r="B214" s="17"/>
    </row>
    <row r="215" ht="16.5" customHeight="1">
      <c r="B215" s="17"/>
    </row>
    <row r="216" ht="16.5" customHeight="1">
      <c r="B216" s="17"/>
    </row>
    <row r="217" ht="16.5" customHeight="1">
      <c r="B217" s="17"/>
    </row>
    <row r="218" ht="16.5" customHeight="1">
      <c r="B218" s="17"/>
    </row>
    <row r="219" ht="16.5" customHeight="1">
      <c r="B219" s="17"/>
    </row>
    <row r="220" ht="16.5" customHeight="1">
      <c r="B220" s="17"/>
    </row>
    <row r="221" ht="16.5" customHeight="1">
      <c r="B221" s="17"/>
    </row>
    <row r="222" ht="16.5" customHeight="1">
      <c r="B222" s="17"/>
    </row>
    <row r="223" ht="16.5" customHeight="1">
      <c r="B223" s="17"/>
    </row>
    <row r="224" ht="16.5" customHeight="1">
      <c r="B224" s="17"/>
    </row>
    <row r="225" ht="16.5" customHeight="1">
      <c r="B225" s="17"/>
    </row>
    <row r="226" ht="16.5" customHeight="1">
      <c r="B226" s="17"/>
    </row>
    <row r="227" ht="16.5" customHeight="1">
      <c r="B227" s="17"/>
    </row>
    <row r="228" ht="16.5" customHeight="1">
      <c r="B228" s="17"/>
    </row>
    <row r="229" ht="16.5" customHeight="1">
      <c r="B229" s="17"/>
    </row>
    <row r="230" ht="16.5" customHeight="1">
      <c r="B230" s="17"/>
    </row>
    <row r="231" ht="16.5" customHeight="1">
      <c r="B231" s="17"/>
    </row>
    <row r="232" ht="16.5" customHeight="1">
      <c r="B232" s="17"/>
    </row>
    <row r="233" ht="16.5" customHeight="1">
      <c r="B233" s="17"/>
    </row>
    <row r="234" ht="16.5" customHeight="1">
      <c r="B234" s="17"/>
    </row>
    <row r="235" ht="16.5" customHeight="1">
      <c r="B235" s="17"/>
    </row>
    <row r="236" ht="16.5" customHeight="1">
      <c r="B236" s="17"/>
    </row>
    <row r="237" ht="16.5" customHeight="1">
      <c r="B237" s="17"/>
    </row>
    <row r="238" ht="16.5" customHeight="1">
      <c r="B238" s="17"/>
    </row>
    <row r="239" ht="16.5" customHeight="1">
      <c r="B239" s="17"/>
    </row>
    <row r="240" ht="16.5" customHeight="1">
      <c r="B240" s="17"/>
    </row>
    <row r="241" ht="16.5" customHeight="1">
      <c r="B241" s="17"/>
    </row>
    <row r="242" ht="16.5" customHeight="1">
      <c r="B242" s="17"/>
    </row>
    <row r="243" ht="16.5" customHeight="1">
      <c r="B243" s="17"/>
    </row>
    <row r="244" ht="16.5" customHeight="1">
      <c r="B244" s="17"/>
    </row>
    <row r="245" ht="16.5" customHeight="1">
      <c r="B245" s="17"/>
    </row>
    <row r="246" ht="16.5" customHeight="1">
      <c r="B246" s="17"/>
    </row>
    <row r="247" ht="16.5" customHeight="1">
      <c r="B247" s="17"/>
    </row>
    <row r="248" ht="16.5" customHeight="1">
      <c r="B248" s="17"/>
    </row>
    <row r="249" ht="16.5" customHeight="1">
      <c r="B249" s="17"/>
    </row>
    <row r="250" ht="16.5" customHeight="1">
      <c r="B250" s="17"/>
    </row>
    <row r="251" ht="16.5" customHeight="1">
      <c r="B251" s="17"/>
    </row>
    <row r="252" ht="16.5" customHeight="1">
      <c r="B252" s="17"/>
    </row>
    <row r="253" ht="16.5" customHeight="1">
      <c r="B253" s="17"/>
    </row>
    <row r="254" ht="16.5" customHeight="1">
      <c r="B254" s="17"/>
    </row>
    <row r="255" ht="16.5" customHeight="1">
      <c r="B255" s="17"/>
    </row>
    <row r="256" ht="16.5" customHeight="1">
      <c r="B256" s="17"/>
    </row>
    <row r="257" ht="16.5" customHeight="1">
      <c r="B257" s="17"/>
    </row>
    <row r="258" ht="16.5" customHeight="1">
      <c r="B258" s="17"/>
    </row>
    <row r="259" ht="16.5" customHeight="1">
      <c r="B259" s="17"/>
    </row>
    <row r="260" ht="16.5" customHeight="1">
      <c r="B260" s="17"/>
    </row>
    <row r="261" ht="16.5" customHeight="1">
      <c r="B261" s="17"/>
    </row>
    <row r="262" ht="16.5" customHeight="1">
      <c r="B262" s="17"/>
    </row>
    <row r="263" ht="16.5" customHeight="1">
      <c r="B263" s="17"/>
    </row>
    <row r="264" ht="16.5" customHeight="1">
      <c r="B264" s="17"/>
    </row>
    <row r="265" ht="16.5" customHeight="1">
      <c r="B265" s="17"/>
    </row>
    <row r="266" ht="16.5" customHeight="1">
      <c r="B266" s="17"/>
    </row>
    <row r="267" ht="16.5" customHeight="1">
      <c r="B267" s="17"/>
    </row>
    <row r="268" ht="16.5" customHeight="1">
      <c r="B268" s="17"/>
    </row>
    <row r="269" ht="16.5" customHeight="1">
      <c r="B269" s="17"/>
    </row>
    <row r="270" ht="16.5" customHeight="1">
      <c r="B270" s="17"/>
    </row>
    <row r="271" ht="16.5" customHeight="1">
      <c r="B271" s="17"/>
    </row>
    <row r="272" ht="16.5" customHeight="1">
      <c r="B272" s="17"/>
    </row>
    <row r="273" ht="16.5" customHeight="1">
      <c r="B273" s="17"/>
    </row>
    <row r="274" ht="16.5" customHeight="1">
      <c r="B274" s="17"/>
    </row>
    <row r="275" ht="16.5" customHeight="1">
      <c r="B275" s="17"/>
    </row>
    <row r="276" ht="16.5" customHeight="1">
      <c r="B276" s="17"/>
    </row>
    <row r="277" ht="16.5" customHeight="1">
      <c r="B277" s="17"/>
    </row>
    <row r="278" ht="16.5" customHeight="1">
      <c r="B278" s="17"/>
    </row>
    <row r="279" ht="16.5" customHeight="1">
      <c r="B279" s="17"/>
    </row>
    <row r="280" ht="16.5" customHeight="1">
      <c r="B280" s="17"/>
    </row>
    <row r="281" ht="16.5" customHeight="1">
      <c r="B281" s="17"/>
    </row>
    <row r="282" ht="16.5" customHeight="1">
      <c r="B282" s="17"/>
    </row>
    <row r="283" ht="16.5" customHeight="1">
      <c r="B283" s="17"/>
    </row>
    <row r="284" ht="16.5" customHeight="1">
      <c r="B284" s="17"/>
    </row>
    <row r="285" ht="16.5" customHeight="1">
      <c r="B285" s="17"/>
    </row>
    <row r="286" ht="16.5" customHeight="1">
      <c r="B286" s="17"/>
    </row>
    <row r="287" ht="16.5" customHeight="1">
      <c r="B287" s="17"/>
    </row>
    <row r="288" ht="16.5" customHeight="1">
      <c r="B288" s="17"/>
    </row>
    <row r="289" ht="16.5" customHeight="1">
      <c r="B289" s="17"/>
    </row>
    <row r="290" ht="16.5" customHeight="1">
      <c r="B290" s="17"/>
    </row>
    <row r="291" ht="16.5" customHeight="1">
      <c r="B291" s="17"/>
    </row>
    <row r="292" ht="16.5" customHeight="1">
      <c r="B292" s="17"/>
    </row>
    <row r="293" ht="16.5" customHeight="1">
      <c r="B293" s="17"/>
    </row>
    <row r="294" ht="16.5" customHeight="1">
      <c r="B294" s="17"/>
    </row>
    <row r="295" ht="16.5" customHeight="1">
      <c r="B295" s="17"/>
    </row>
    <row r="296" ht="16.5" customHeight="1">
      <c r="B296" s="17"/>
    </row>
    <row r="297" ht="16.5" customHeight="1">
      <c r="B297" s="17"/>
    </row>
    <row r="298" ht="16.5" customHeight="1">
      <c r="B298" s="17"/>
    </row>
    <row r="299" ht="16.5" customHeight="1">
      <c r="B299" s="17"/>
    </row>
    <row r="300" ht="16.5" customHeight="1">
      <c r="B300" s="17"/>
    </row>
    <row r="301" ht="16.5" customHeight="1">
      <c r="B301" s="17"/>
    </row>
    <row r="302" ht="16.5" customHeight="1">
      <c r="B302" s="17"/>
    </row>
    <row r="303" ht="16.5" customHeight="1">
      <c r="B303" s="17"/>
    </row>
    <row r="304" ht="16.5" customHeight="1">
      <c r="B304" s="17"/>
    </row>
    <row r="305" ht="16.5" customHeight="1">
      <c r="B305" s="17"/>
    </row>
    <row r="306" ht="16.5" customHeight="1">
      <c r="B306" s="17"/>
    </row>
    <row r="307" ht="16.5" customHeight="1">
      <c r="B307" s="17"/>
    </row>
    <row r="308" ht="16.5" customHeight="1">
      <c r="B308" s="17"/>
    </row>
    <row r="309" ht="16.5" customHeight="1">
      <c r="B309" s="17"/>
    </row>
    <row r="310" ht="16.5" customHeight="1">
      <c r="B310" s="17"/>
    </row>
    <row r="311" ht="16.5" customHeight="1">
      <c r="B311" s="17"/>
    </row>
    <row r="312" ht="16.5" customHeight="1">
      <c r="B312" s="17"/>
    </row>
    <row r="313" ht="16.5" customHeight="1">
      <c r="B313" s="17"/>
    </row>
    <row r="314" ht="16.5" customHeight="1">
      <c r="B314" s="17"/>
    </row>
    <row r="315" ht="16.5" customHeight="1">
      <c r="B315" s="17"/>
    </row>
    <row r="316" ht="16.5" customHeight="1">
      <c r="B316" s="17"/>
    </row>
    <row r="317" ht="16.5" customHeight="1">
      <c r="B317" s="17"/>
    </row>
    <row r="318" ht="16.5" customHeight="1">
      <c r="B318" s="17"/>
    </row>
    <row r="319" ht="16.5" customHeight="1">
      <c r="B319" s="17"/>
    </row>
    <row r="320" ht="16.5" customHeight="1">
      <c r="B320" s="17"/>
    </row>
    <row r="321" ht="16.5" customHeight="1">
      <c r="B321" s="17"/>
    </row>
    <row r="322" ht="16.5" customHeight="1">
      <c r="B322" s="17"/>
    </row>
    <row r="323" ht="16.5" customHeight="1">
      <c r="B323" s="17"/>
    </row>
    <row r="324" ht="16.5" customHeight="1">
      <c r="B324" s="17"/>
    </row>
    <row r="325" ht="16.5" customHeight="1">
      <c r="B325" s="17"/>
    </row>
    <row r="326" ht="16.5" customHeight="1">
      <c r="B326" s="17"/>
    </row>
    <row r="327" ht="16.5" customHeight="1">
      <c r="B327" s="17"/>
    </row>
    <row r="328" ht="16.5" customHeight="1">
      <c r="B328" s="17"/>
    </row>
    <row r="329" ht="16.5" customHeight="1">
      <c r="B329" s="17"/>
    </row>
    <row r="330" ht="16.5" customHeight="1">
      <c r="B330" s="17"/>
    </row>
    <row r="331" ht="16.5" customHeight="1">
      <c r="B331" s="17"/>
    </row>
    <row r="332" ht="16.5" customHeight="1">
      <c r="B332" s="17"/>
    </row>
    <row r="333" ht="16.5" customHeight="1">
      <c r="B333" s="17"/>
    </row>
    <row r="334" ht="16.5" customHeight="1">
      <c r="B334" s="17"/>
    </row>
    <row r="335" ht="16.5" customHeight="1">
      <c r="B335" s="17"/>
    </row>
    <row r="336" ht="16.5" customHeight="1">
      <c r="B336" s="17"/>
    </row>
    <row r="337" ht="16.5" customHeight="1">
      <c r="B337" s="17"/>
    </row>
    <row r="338" ht="16.5" customHeight="1">
      <c r="B338" s="17"/>
    </row>
    <row r="339" ht="16.5" customHeight="1">
      <c r="B339" s="17"/>
    </row>
    <row r="340" ht="16.5" customHeight="1">
      <c r="B340" s="17"/>
    </row>
    <row r="341" ht="16.5" customHeight="1">
      <c r="B341" s="17"/>
    </row>
    <row r="342" ht="16.5" customHeight="1">
      <c r="B342" s="17"/>
    </row>
    <row r="343" ht="16.5" customHeight="1">
      <c r="B343" s="17"/>
    </row>
    <row r="344" ht="16.5" customHeight="1">
      <c r="B344" s="17"/>
    </row>
    <row r="345" ht="16.5" customHeight="1">
      <c r="B345" s="17"/>
    </row>
    <row r="346" ht="16.5" customHeight="1">
      <c r="B346" s="17"/>
    </row>
    <row r="347" ht="16.5" customHeight="1">
      <c r="B347" s="17"/>
    </row>
    <row r="348" ht="16.5" customHeight="1">
      <c r="B348" s="17"/>
    </row>
    <row r="349" ht="16.5" customHeight="1">
      <c r="B349" s="17"/>
    </row>
    <row r="350" ht="16.5" customHeight="1">
      <c r="B350" s="17"/>
    </row>
    <row r="351" ht="16.5" customHeight="1">
      <c r="B351" s="17"/>
    </row>
    <row r="352" ht="16.5" customHeight="1">
      <c r="B352" s="17"/>
    </row>
    <row r="353" ht="16.5" customHeight="1">
      <c r="B353" s="17"/>
    </row>
    <row r="354" ht="16.5" customHeight="1">
      <c r="B354" s="17"/>
    </row>
    <row r="355" ht="16.5" customHeight="1">
      <c r="B355" s="17"/>
    </row>
    <row r="356" ht="16.5" customHeight="1">
      <c r="B356" s="17"/>
    </row>
    <row r="357" ht="16.5" customHeight="1">
      <c r="B357" s="17"/>
    </row>
    <row r="358" ht="16.5" customHeight="1">
      <c r="B358" s="17"/>
    </row>
    <row r="359" ht="16.5" customHeight="1">
      <c r="B359" s="17"/>
    </row>
    <row r="360" ht="16.5" customHeight="1">
      <c r="B360" s="17"/>
    </row>
    <row r="361" ht="16.5" customHeight="1">
      <c r="B361" s="17"/>
    </row>
    <row r="362" ht="16.5" customHeight="1">
      <c r="B362" s="17"/>
    </row>
    <row r="363" ht="16.5" customHeight="1">
      <c r="B363" s="17"/>
    </row>
    <row r="364" ht="16.5" customHeight="1">
      <c r="B364" s="17"/>
    </row>
    <row r="365" ht="16.5" customHeight="1">
      <c r="B365" s="17"/>
    </row>
    <row r="366" ht="16.5" customHeight="1">
      <c r="B366" s="17"/>
    </row>
    <row r="367" ht="16.5" customHeight="1">
      <c r="B367" s="17"/>
    </row>
    <row r="368" ht="16.5" customHeight="1">
      <c r="B368" s="17"/>
    </row>
    <row r="369" ht="16.5" customHeight="1">
      <c r="B369" s="17"/>
    </row>
    <row r="370" ht="16.5" customHeight="1">
      <c r="B370" s="17"/>
    </row>
    <row r="371" ht="16.5" customHeight="1">
      <c r="B371" s="17"/>
    </row>
    <row r="372" ht="16.5" customHeight="1">
      <c r="B372" s="17"/>
    </row>
    <row r="373" ht="16.5" customHeight="1">
      <c r="B373" s="17"/>
    </row>
    <row r="374" ht="16.5" customHeight="1">
      <c r="B374" s="17"/>
    </row>
    <row r="375" ht="16.5" customHeight="1">
      <c r="B375" s="17"/>
    </row>
    <row r="376" ht="16.5" customHeight="1">
      <c r="B376" s="17"/>
    </row>
    <row r="377" ht="16.5" customHeight="1">
      <c r="B377" s="17"/>
    </row>
    <row r="378" ht="16.5" customHeight="1">
      <c r="B378" s="17"/>
    </row>
    <row r="379" ht="16.5" customHeight="1">
      <c r="B379" s="17"/>
    </row>
    <row r="380" ht="16.5" customHeight="1">
      <c r="B380" s="17"/>
    </row>
    <row r="381" ht="16.5" customHeight="1">
      <c r="B381" s="17"/>
    </row>
    <row r="382" ht="16.5" customHeight="1">
      <c r="B382" s="17"/>
    </row>
    <row r="383" ht="16.5" customHeight="1">
      <c r="B383" s="17"/>
    </row>
    <row r="384" ht="16.5" customHeight="1">
      <c r="B384" s="17"/>
    </row>
    <row r="385" ht="16.5" customHeight="1">
      <c r="B385" s="17"/>
    </row>
    <row r="386" ht="16.5" customHeight="1">
      <c r="B386" s="17"/>
    </row>
    <row r="387" ht="16.5" customHeight="1">
      <c r="B387" s="17"/>
    </row>
    <row r="388" ht="16.5" customHeight="1">
      <c r="B388" s="17"/>
    </row>
    <row r="389" ht="16.5" customHeight="1">
      <c r="B389" s="17"/>
    </row>
  </sheetData>
  <mergeCells count="4">
    <mergeCell ref="L3:L7"/>
    <mergeCell ref="S1:T1"/>
    <mergeCell ref="M1:N1"/>
    <mergeCell ref="O1:Q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75"/>
  <sheetViews>
    <sheetView tabSelected="1" workbookViewId="0" topLeftCell="K1">
      <selection activeCell="N10" sqref="N10"/>
    </sheetView>
  </sheetViews>
  <sheetFormatPr defaultColWidth="9.00390625" defaultRowHeight="16.5"/>
  <cols>
    <col min="1" max="1" width="9.00390625" style="11" customWidth="1"/>
    <col min="2" max="2" width="8.625" style="12" bestFit="1" customWidth="1"/>
    <col min="3" max="3" width="12.875" style="12" bestFit="1" customWidth="1"/>
    <col min="4" max="5" width="10.625" style="12" bestFit="1" customWidth="1"/>
    <col min="6" max="6" width="11.75390625" style="12" bestFit="1" customWidth="1"/>
    <col min="7" max="7" width="12.875" style="12" bestFit="1" customWidth="1"/>
    <col min="8" max="8" width="11.75390625" style="12" bestFit="1" customWidth="1"/>
    <col min="9" max="9" width="10.25390625" style="12" customWidth="1"/>
    <col min="10" max="10" width="13.125" style="12" customWidth="1"/>
    <col min="11" max="12" width="12.625" style="12" customWidth="1"/>
    <col min="13" max="13" width="10.625" style="11" customWidth="1"/>
    <col min="14" max="14" width="12.375" style="12" customWidth="1"/>
    <col min="15" max="18" width="12.625" style="12" customWidth="1"/>
    <col min="19" max="19" width="13.125" style="12" customWidth="1"/>
    <col min="20" max="20" width="13.25390625" style="12" customWidth="1"/>
    <col min="21" max="21" width="13.00390625" style="12" customWidth="1"/>
    <col min="22" max="16384" width="9.00390625" style="12" customWidth="1"/>
  </cols>
  <sheetData>
    <row r="1" spans="1:21" ht="43.5" customHeight="1">
      <c r="A1" s="2" t="s">
        <v>12</v>
      </c>
      <c r="M1" s="5" t="s">
        <v>11</v>
      </c>
      <c r="N1" s="6" t="s">
        <v>9</v>
      </c>
      <c r="O1" s="22" t="s">
        <v>27</v>
      </c>
      <c r="P1" s="25"/>
      <c r="Q1" s="25"/>
      <c r="R1" s="25"/>
      <c r="S1" s="22" t="s">
        <v>25</v>
      </c>
      <c r="T1" s="25"/>
      <c r="U1" s="18"/>
    </row>
    <row r="2" spans="1:20" ht="48" customHeight="1">
      <c r="A2" s="9"/>
      <c r="B2" s="8" t="s">
        <v>0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1</v>
      </c>
      <c r="I2" s="8" t="s">
        <v>23</v>
      </c>
      <c r="J2" s="8" t="s">
        <v>5</v>
      </c>
      <c r="K2" s="8" t="s">
        <v>8</v>
      </c>
      <c r="L2" s="1" t="s">
        <v>26</v>
      </c>
      <c r="M2" s="9"/>
      <c r="N2" s="10" t="s">
        <v>10</v>
      </c>
      <c r="O2" s="8" t="s">
        <v>34</v>
      </c>
      <c r="P2" s="8" t="s">
        <v>19</v>
      </c>
      <c r="Q2" s="8" t="s">
        <v>35</v>
      </c>
      <c r="R2" s="8" t="s">
        <v>20</v>
      </c>
      <c r="S2" s="8" t="s">
        <v>18</v>
      </c>
      <c r="T2" s="1" t="s">
        <v>26</v>
      </c>
    </row>
    <row r="3" spans="2:14" ht="16.5">
      <c r="B3" s="15">
        <v>1</v>
      </c>
      <c r="C3" s="12">
        <v>50000</v>
      </c>
      <c r="D3" s="12">
        <v>750</v>
      </c>
      <c r="E3" s="12">
        <v>746.27</v>
      </c>
      <c r="F3" s="12">
        <v>9010</v>
      </c>
      <c r="G3" s="12">
        <v>4000</v>
      </c>
      <c r="H3" s="12">
        <v>17500</v>
      </c>
      <c r="I3" s="12">
        <v>0.88</v>
      </c>
      <c r="J3" s="12">
        <v>0.65</v>
      </c>
      <c r="K3" s="12">
        <v>20000</v>
      </c>
      <c r="L3">
        <v>2.25</v>
      </c>
      <c r="N3" s="20" t="s">
        <v>28</v>
      </c>
    </row>
    <row r="4" spans="2:20" ht="16.5">
      <c r="B4" s="15">
        <v>2</v>
      </c>
      <c r="C4" s="12">
        <v>55013.73</v>
      </c>
      <c r="D4" s="12">
        <v>825.21</v>
      </c>
      <c r="E4" s="12">
        <v>821.1</v>
      </c>
      <c r="F4" s="12">
        <v>7421.89</v>
      </c>
      <c r="G4" s="12">
        <v>4401.1</v>
      </c>
      <c r="H4" s="12">
        <v>19254.81</v>
      </c>
      <c r="I4" s="12">
        <v>0.94</v>
      </c>
      <c r="J4" s="12">
        <v>0.76</v>
      </c>
      <c r="K4" s="12">
        <v>20377.78</v>
      </c>
      <c r="L4">
        <v>1.69</v>
      </c>
      <c r="N4" s="21"/>
      <c r="O4" s="19">
        <f>ABS((C3+F4+D3-G3-E3)-(C3+F3+D3-G3-E3))</f>
        <v>1588.1100000000006</v>
      </c>
      <c r="P4" s="12">
        <f>ABS((C3+F3+D4-G3-E3)-(C3+F3+D3-G3-E3))</f>
        <v>75.20999999999913</v>
      </c>
      <c r="Q4" s="12">
        <f>ABS((C3+F3+D3-G4-E3)-(C3+F3+D3-G3-E3))</f>
        <v>401.09999999999854</v>
      </c>
      <c r="R4" s="12">
        <f>ABS((C3+F3+D3-G3-E4)-(C3+F3+D3-G3-E3))</f>
        <v>74.83000000000175</v>
      </c>
      <c r="S4" s="12">
        <f>ABS((C4*0.08*L3)-(C3*0.08*L3))</f>
        <v>902.4714000000022</v>
      </c>
      <c r="T4" s="19">
        <f>ABS((C3*0.08*L4)-(C3*0.08*L3))</f>
        <v>2240</v>
      </c>
    </row>
    <row r="5" spans="2:20" ht="16.5">
      <c r="B5" s="15">
        <v>3</v>
      </c>
      <c r="C5" s="12">
        <v>58038.63</v>
      </c>
      <c r="D5" s="12">
        <v>870.58</v>
      </c>
      <c r="E5" s="12">
        <v>866.25</v>
      </c>
      <c r="F5" s="12">
        <v>6802.68</v>
      </c>
      <c r="G5" s="12">
        <v>4643.09</v>
      </c>
      <c r="H5" s="12">
        <v>20313.52</v>
      </c>
      <c r="I5" s="12">
        <v>0.97</v>
      </c>
      <c r="J5" s="12">
        <v>0.8</v>
      </c>
      <c r="K5" s="12">
        <v>20894.22</v>
      </c>
      <c r="L5">
        <v>1.47</v>
      </c>
      <c r="N5" s="21"/>
      <c r="O5" s="19">
        <f aca="true" t="shared" si="0" ref="O5:O68">ABS((C4+F5+D4-G4-E4)-(C4+F4+D4-G4-E4))</f>
        <v>619.2099999999991</v>
      </c>
      <c r="P5" s="12">
        <f aca="true" t="shared" si="1" ref="P5:P68">ABS((C4+F4+D5-G4-E4)-(C4+F4+D4-G4-E4))</f>
        <v>45.37000000000262</v>
      </c>
      <c r="Q5" s="12">
        <f aca="true" t="shared" si="2" ref="Q5:Q68">ABS((C4+F4+D4-G5-E4)-(C4+F4+D4-G4-E4))</f>
        <v>241.98999999999796</v>
      </c>
      <c r="R5" s="12">
        <f aca="true" t="shared" si="3" ref="R5:R68">ABS((C4+F4+D4-G4-E5)-(C4+F4+D4-G4-E4))</f>
        <v>45.150000000001455</v>
      </c>
      <c r="S5" s="12">
        <f aca="true" t="shared" si="4" ref="S5:S68">ABS((C5*0.08*L4)-(C4*0.08*L4))</f>
        <v>408.96647999999914</v>
      </c>
      <c r="T5" s="19">
        <f aca="true" t="shared" si="5" ref="T5:T68">ABS((C4*0.08*L5)-(C4*0.08*L4))</f>
        <v>968.2416480000002</v>
      </c>
    </row>
    <row r="6" spans="2:20" ht="16.5">
      <c r="B6" s="15">
        <v>4</v>
      </c>
      <c r="C6" s="12">
        <v>60202.55</v>
      </c>
      <c r="D6" s="12">
        <v>903.04</v>
      </c>
      <c r="E6" s="12">
        <v>898.55</v>
      </c>
      <c r="F6" s="12">
        <v>6717.26</v>
      </c>
      <c r="G6" s="12">
        <v>4816.2</v>
      </c>
      <c r="H6" s="12">
        <v>21070.89</v>
      </c>
      <c r="I6" s="12">
        <v>0.98</v>
      </c>
      <c r="J6" s="12">
        <v>0.81</v>
      </c>
      <c r="K6" s="12">
        <v>21481.21</v>
      </c>
      <c r="L6">
        <v>1.39</v>
      </c>
      <c r="N6" s="21"/>
      <c r="O6" s="12">
        <f t="shared" si="0"/>
        <v>85.41999999999825</v>
      </c>
      <c r="P6" s="12">
        <f t="shared" si="1"/>
        <v>32.45999999999185</v>
      </c>
      <c r="Q6" s="19">
        <f t="shared" si="2"/>
        <v>173.11000000000058</v>
      </c>
      <c r="R6" s="12">
        <f t="shared" si="3"/>
        <v>32.30000000000291</v>
      </c>
      <c r="S6" s="12">
        <f t="shared" si="4"/>
        <v>254.4769920000008</v>
      </c>
      <c r="T6" s="19">
        <f t="shared" si="5"/>
        <v>371.44723200000044</v>
      </c>
    </row>
    <row r="7" spans="2:20" ht="16.5">
      <c r="B7" s="15">
        <v>5</v>
      </c>
      <c r="C7" s="12">
        <v>62108.09</v>
      </c>
      <c r="D7" s="12">
        <v>931.62</v>
      </c>
      <c r="E7" s="12">
        <v>926.99</v>
      </c>
      <c r="F7" s="12">
        <v>6836.64</v>
      </c>
      <c r="G7" s="12">
        <v>4968.65</v>
      </c>
      <c r="H7" s="12">
        <v>21737.83</v>
      </c>
      <c r="I7" s="12">
        <v>0.98</v>
      </c>
      <c r="J7" s="12">
        <v>0.81</v>
      </c>
      <c r="K7" s="12">
        <v>22108.93</v>
      </c>
      <c r="L7">
        <v>1.38</v>
      </c>
      <c r="N7" s="21"/>
      <c r="O7" s="12">
        <f t="shared" si="0"/>
        <v>119.38000000000466</v>
      </c>
      <c r="P7" s="12">
        <f t="shared" si="1"/>
        <v>28.580000000001746</v>
      </c>
      <c r="Q7" s="19">
        <f t="shared" si="2"/>
        <v>152.45000000000437</v>
      </c>
      <c r="R7" s="12">
        <f t="shared" si="3"/>
        <v>28.439999999995052</v>
      </c>
      <c r="S7" s="19">
        <f t="shared" si="4"/>
        <v>211.8960479999978</v>
      </c>
      <c r="T7" s="12">
        <f t="shared" si="5"/>
        <v>48.16204000000016</v>
      </c>
    </row>
    <row r="8" spans="2:20" ht="16.5">
      <c r="B8" s="15">
        <v>6</v>
      </c>
      <c r="C8" s="12">
        <v>63980.72</v>
      </c>
      <c r="D8" s="12">
        <v>959.71</v>
      </c>
      <c r="E8" s="12">
        <v>954.94</v>
      </c>
      <c r="F8" s="12">
        <v>7028.9</v>
      </c>
      <c r="G8" s="12">
        <v>5118.46</v>
      </c>
      <c r="H8" s="12">
        <v>22393.25</v>
      </c>
      <c r="I8" s="12">
        <v>0.98</v>
      </c>
      <c r="J8" s="12">
        <v>0.82</v>
      </c>
      <c r="K8" s="12">
        <v>22767.79</v>
      </c>
      <c r="L8">
        <v>1.37</v>
      </c>
      <c r="O8" s="19">
        <f t="shared" si="0"/>
        <v>192.25999999999476</v>
      </c>
      <c r="P8" s="12">
        <f t="shared" si="1"/>
        <v>28.09000000001106</v>
      </c>
      <c r="Q8" s="12">
        <f t="shared" si="2"/>
        <v>149.80999999999767</v>
      </c>
      <c r="R8" s="12">
        <f t="shared" si="3"/>
        <v>27.950000000004366</v>
      </c>
      <c r="S8" s="19">
        <f t="shared" si="4"/>
        <v>206.7383520000012</v>
      </c>
      <c r="T8" s="12">
        <f t="shared" si="5"/>
        <v>49.68647199999941</v>
      </c>
    </row>
    <row r="9" spans="2:20" ht="16.5">
      <c r="B9" s="15">
        <v>7</v>
      </c>
      <c r="C9" s="12">
        <v>65895.94</v>
      </c>
      <c r="D9" s="12">
        <v>988.44</v>
      </c>
      <c r="E9" s="12">
        <v>983.52</v>
      </c>
      <c r="F9" s="12">
        <v>7250.88</v>
      </c>
      <c r="G9" s="12">
        <v>5271.68</v>
      </c>
      <c r="H9" s="12">
        <v>23063.58</v>
      </c>
      <c r="I9" s="12">
        <v>0.98</v>
      </c>
      <c r="J9" s="12">
        <v>0.81</v>
      </c>
      <c r="K9" s="12">
        <v>23455.79</v>
      </c>
      <c r="L9">
        <v>1.38</v>
      </c>
      <c r="O9" s="19">
        <f t="shared" si="0"/>
        <v>221.98000000001048</v>
      </c>
      <c r="P9" s="12">
        <f t="shared" si="1"/>
        <v>28.729999999995925</v>
      </c>
      <c r="Q9" s="12">
        <f t="shared" si="2"/>
        <v>153.22000000000116</v>
      </c>
      <c r="R9" s="12">
        <f t="shared" si="3"/>
        <v>28.580000000001746</v>
      </c>
      <c r="S9" s="19">
        <f t="shared" si="4"/>
        <v>209.90811200000007</v>
      </c>
      <c r="T9" s="12">
        <f t="shared" si="5"/>
        <v>51.18457599999874</v>
      </c>
    </row>
    <row r="10" spans="2:20" ht="16.5">
      <c r="B10" s="15">
        <v>8</v>
      </c>
      <c r="C10" s="12">
        <v>67880.07</v>
      </c>
      <c r="D10" s="12">
        <v>1018.2</v>
      </c>
      <c r="E10" s="12">
        <v>1013.14</v>
      </c>
      <c r="F10" s="12">
        <v>7489.63</v>
      </c>
      <c r="G10" s="12">
        <v>5430.41</v>
      </c>
      <c r="H10" s="12">
        <v>23758.02</v>
      </c>
      <c r="I10" s="12">
        <v>0.98</v>
      </c>
      <c r="J10" s="12">
        <v>0.81</v>
      </c>
      <c r="K10" s="12">
        <v>24173.46</v>
      </c>
      <c r="L10">
        <v>1.38</v>
      </c>
      <c r="O10" s="19">
        <f t="shared" si="0"/>
        <v>238.75</v>
      </c>
      <c r="P10" s="12">
        <f t="shared" si="1"/>
        <v>29.75999999998021</v>
      </c>
      <c r="Q10" s="12">
        <f t="shared" si="2"/>
        <v>158.73000000001048</v>
      </c>
      <c r="R10" s="12">
        <f t="shared" si="3"/>
        <v>29.619999999995343</v>
      </c>
      <c r="S10" s="19">
        <f t="shared" si="4"/>
        <v>219.0479520000008</v>
      </c>
      <c r="T10" s="12">
        <f t="shared" si="5"/>
        <v>0</v>
      </c>
    </row>
    <row r="11" spans="2:20" ht="16.5">
      <c r="B11" s="15">
        <v>9</v>
      </c>
      <c r="C11" s="12">
        <v>69944.36</v>
      </c>
      <c r="D11" s="12">
        <v>1049.17</v>
      </c>
      <c r="E11" s="12">
        <v>1043.95</v>
      </c>
      <c r="F11" s="12">
        <v>7741.74</v>
      </c>
      <c r="G11" s="12">
        <v>5595.55</v>
      </c>
      <c r="H11" s="12">
        <v>24480.53</v>
      </c>
      <c r="I11" s="12">
        <v>0.98</v>
      </c>
      <c r="J11" s="12">
        <v>0.81</v>
      </c>
      <c r="K11" s="12">
        <v>24922.21</v>
      </c>
      <c r="L11">
        <v>1.38</v>
      </c>
      <c r="O11" s="19">
        <f t="shared" si="0"/>
        <v>252.11000000000058</v>
      </c>
      <c r="P11" s="12">
        <f t="shared" si="1"/>
        <v>30.970000000001164</v>
      </c>
      <c r="Q11" s="12">
        <f t="shared" si="2"/>
        <v>165.13999999999942</v>
      </c>
      <c r="R11" s="12">
        <f t="shared" si="3"/>
        <v>30.80999999999767</v>
      </c>
      <c r="S11" s="19">
        <f t="shared" si="4"/>
        <v>227.8976159999993</v>
      </c>
      <c r="T11" s="12">
        <f t="shared" si="5"/>
        <v>0</v>
      </c>
    </row>
    <row r="12" spans="2:20" ht="16.5">
      <c r="B12" s="15">
        <v>10</v>
      </c>
      <c r="C12" s="12">
        <v>72095.77</v>
      </c>
      <c r="D12" s="12">
        <v>1081.44</v>
      </c>
      <c r="E12" s="12">
        <v>1076.06</v>
      </c>
      <c r="F12" s="12">
        <v>8006.72</v>
      </c>
      <c r="G12" s="12">
        <v>5767.66</v>
      </c>
      <c r="H12" s="12">
        <v>25233.52</v>
      </c>
      <c r="I12" s="12">
        <v>0.98</v>
      </c>
      <c r="J12" s="12">
        <v>0.81</v>
      </c>
      <c r="K12" s="12">
        <v>25703.83</v>
      </c>
      <c r="L12">
        <v>1.39</v>
      </c>
      <c r="O12" s="19">
        <f t="shared" si="0"/>
        <v>264.9799999999959</v>
      </c>
      <c r="P12" s="12">
        <f t="shared" si="1"/>
        <v>32.270000000004075</v>
      </c>
      <c r="Q12" s="12">
        <f t="shared" si="2"/>
        <v>172.11000000000058</v>
      </c>
      <c r="R12" s="12">
        <f t="shared" si="3"/>
        <v>32.11000000000058</v>
      </c>
      <c r="S12" s="19">
        <f t="shared" si="4"/>
        <v>237.51566399999956</v>
      </c>
      <c r="T12" s="12">
        <f t="shared" si="5"/>
        <v>55.955488000000514</v>
      </c>
    </row>
    <row r="13" spans="2:20" ht="16.5">
      <c r="B13" s="15">
        <v>11</v>
      </c>
      <c r="C13" s="12">
        <v>74340.21</v>
      </c>
      <c r="D13" s="12">
        <v>1115.1</v>
      </c>
      <c r="E13" s="12">
        <v>1109.56</v>
      </c>
      <c r="F13" s="12">
        <v>8285.03</v>
      </c>
      <c r="G13" s="12">
        <v>5947.22</v>
      </c>
      <c r="H13" s="12">
        <v>26019.07</v>
      </c>
      <c r="I13" s="12">
        <v>0.98</v>
      </c>
      <c r="J13" s="12">
        <v>0.81</v>
      </c>
      <c r="K13" s="12">
        <v>26520.32</v>
      </c>
      <c r="L13">
        <v>1.39</v>
      </c>
      <c r="O13" s="19">
        <f t="shared" si="0"/>
        <v>278.3099999999977</v>
      </c>
      <c r="P13" s="12">
        <f t="shared" si="1"/>
        <v>33.66000000000349</v>
      </c>
      <c r="Q13" s="12">
        <f t="shared" si="2"/>
        <v>179.55999999999767</v>
      </c>
      <c r="R13" s="12">
        <f t="shared" si="3"/>
        <v>33.5</v>
      </c>
      <c r="S13" s="19">
        <f t="shared" si="4"/>
        <v>249.5817280000001</v>
      </c>
      <c r="T13" s="12">
        <f t="shared" si="5"/>
        <v>0</v>
      </c>
    </row>
    <row r="14" spans="2:20" ht="16.5">
      <c r="B14" s="15">
        <v>12</v>
      </c>
      <c r="C14" s="12">
        <v>76683.57</v>
      </c>
      <c r="D14" s="12">
        <v>1150.25</v>
      </c>
      <c r="E14" s="12">
        <v>1144.53</v>
      </c>
      <c r="F14" s="12">
        <v>8577.49</v>
      </c>
      <c r="G14" s="12">
        <v>6134.69</v>
      </c>
      <c r="H14" s="12">
        <v>26839.25</v>
      </c>
      <c r="I14" s="12">
        <v>0.98</v>
      </c>
      <c r="J14" s="12">
        <v>0.81</v>
      </c>
      <c r="K14" s="12">
        <v>27373.87</v>
      </c>
      <c r="L14">
        <v>1.4</v>
      </c>
      <c r="O14" s="19">
        <f t="shared" si="0"/>
        <v>292.4600000000064</v>
      </c>
      <c r="P14" s="12">
        <f t="shared" si="1"/>
        <v>35.14999999999418</v>
      </c>
      <c r="Q14" s="12">
        <f t="shared" si="2"/>
        <v>187.47000000000116</v>
      </c>
      <c r="R14" s="12">
        <f t="shared" si="3"/>
        <v>34.970000000001164</v>
      </c>
      <c r="S14" s="19">
        <f t="shared" si="4"/>
        <v>260.58163199999944</v>
      </c>
      <c r="T14" s="12">
        <f t="shared" si="5"/>
        <v>59.47216800000024</v>
      </c>
    </row>
    <row r="15" spans="2:20" ht="16.5">
      <c r="B15" s="15">
        <v>13</v>
      </c>
      <c r="C15" s="12">
        <v>79132.09</v>
      </c>
      <c r="D15" s="12">
        <v>1186.98</v>
      </c>
      <c r="E15" s="12">
        <v>1181.08</v>
      </c>
      <c r="F15" s="12">
        <v>8885.06</v>
      </c>
      <c r="G15" s="12">
        <v>6330.57</v>
      </c>
      <c r="H15" s="12">
        <v>27696.23</v>
      </c>
      <c r="I15" s="12">
        <v>0.98</v>
      </c>
      <c r="J15" s="12">
        <v>0.81</v>
      </c>
      <c r="K15" s="12">
        <v>28266.86</v>
      </c>
      <c r="L15">
        <v>1.4</v>
      </c>
      <c r="O15" s="19">
        <f t="shared" si="0"/>
        <v>307.56999999999243</v>
      </c>
      <c r="P15" s="12">
        <f t="shared" si="1"/>
        <v>36.729999999995925</v>
      </c>
      <c r="Q15" s="12">
        <f t="shared" si="2"/>
        <v>195.8799999999901</v>
      </c>
      <c r="R15" s="12">
        <f t="shared" si="3"/>
        <v>36.55000000000291</v>
      </c>
      <c r="S15" s="19">
        <f t="shared" si="4"/>
        <v>274.23423999999795</v>
      </c>
      <c r="T15" s="12">
        <f t="shared" si="5"/>
        <v>0</v>
      </c>
    </row>
    <row r="16" spans="2:20" ht="16.5">
      <c r="B16" s="15">
        <v>14</v>
      </c>
      <c r="C16" s="12">
        <v>81692.49</v>
      </c>
      <c r="D16" s="12">
        <v>1225.39</v>
      </c>
      <c r="E16" s="12">
        <v>1219.29</v>
      </c>
      <c r="F16" s="12">
        <v>9208.83</v>
      </c>
      <c r="G16" s="12">
        <v>6535.4</v>
      </c>
      <c r="H16" s="12">
        <v>28592.37</v>
      </c>
      <c r="I16" s="12">
        <v>0.98</v>
      </c>
      <c r="J16" s="12">
        <v>0.81</v>
      </c>
      <c r="K16" s="12">
        <v>29201.9</v>
      </c>
      <c r="L16">
        <v>1.41</v>
      </c>
      <c r="O16" s="19">
        <f t="shared" si="0"/>
        <v>323.7699999999895</v>
      </c>
      <c r="P16" s="12">
        <f t="shared" si="1"/>
        <v>38.41000000000349</v>
      </c>
      <c r="Q16" s="12">
        <f t="shared" si="2"/>
        <v>204.83000000000175</v>
      </c>
      <c r="R16" s="12">
        <f t="shared" si="3"/>
        <v>38.20999999999185</v>
      </c>
      <c r="S16" s="19">
        <f t="shared" si="4"/>
        <v>286.76480000000265</v>
      </c>
      <c r="T16" s="12">
        <f t="shared" si="5"/>
        <v>63.30567200000041</v>
      </c>
    </row>
    <row r="17" spans="2:20" ht="16.5">
      <c r="B17" s="15">
        <v>15</v>
      </c>
      <c r="C17" s="12">
        <v>84372.02</v>
      </c>
      <c r="D17" s="12">
        <v>1265.58</v>
      </c>
      <c r="E17" s="12">
        <v>1259.28</v>
      </c>
      <c r="F17" s="12">
        <v>9550.02</v>
      </c>
      <c r="G17" s="12">
        <v>6749.76</v>
      </c>
      <c r="H17" s="12">
        <v>29530.21</v>
      </c>
      <c r="I17" s="12">
        <v>0.98</v>
      </c>
      <c r="J17" s="12">
        <v>0.81</v>
      </c>
      <c r="K17" s="12">
        <v>30181.79</v>
      </c>
      <c r="L17">
        <v>1.41</v>
      </c>
      <c r="O17" s="19">
        <f t="shared" si="0"/>
        <v>341.1900000000023</v>
      </c>
      <c r="P17" s="12">
        <f t="shared" si="1"/>
        <v>40.19000000000233</v>
      </c>
      <c r="Q17" s="12">
        <f t="shared" si="2"/>
        <v>214.36000000000058</v>
      </c>
      <c r="R17" s="12">
        <f t="shared" si="3"/>
        <v>39.99000000000524</v>
      </c>
      <c r="S17" s="19">
        <f t="shared" si="4"/>
        <v>302.25098400000024</v>
      </c>
      <c r="T17" s="12">
        <f t="shared" si="5"/>
        <v>0</v>
      </c>
    </row>
    <row r="18" spans="2:20" ht="16.5">
      <c r="B18" s="15">
        <v>16</v>
      </c>
      <c r="C18" s="12">
        <v>87178.58</v>
      </c>
      <c r="D18" s="12">
        <v>1307.68</v>
      </c>
      <c r="E18" s="12">
        <v>1301.17</v>
      </c>
      <c r="F18" s="12">
        <v>9906.5</v>
      </c>
      <c r="G18" s="12">
        <v>6974.29</v>
      </c>
      <c r="H18" s="12">
        <v>30512.5</v>
      </c>
      <c r="I18" s="12">
        <v>0.98</v>
      </c>
      <c r="J18" s="12">
        <v>0.81</v>
      </c>
      <c r="K18" s="12">
        <v>31207.67</v>
      </c>
      <c r="L18">
        <v>1.42</v>
      </c>
      <c r="O18" s="19">
        <f t="shared" si="0"/>
        <v>356.4799999999959</v>
      </c>
      <c r="P18" s="12">
        <f t="shared" si="1"/>
        <v>42.09999999999127</v>
      </c>
      <c r="Q18" s="12">
        <f t="shared" si="2"/>
        <v>224.52999999999884</v>
      </c>
      <c r="R18" s="12">
        <f t="shared" si="3"/>
        <v>41.88999999999942</v>
      </c>
      <c r="S18" s="19">
        <f t="shared" si="4"/>
        <v>316.5799679999982</v>
      </c>
      <c r="T18" s="12">
        <f t="shared" si="5"/>
        <v>67.49761599999874</v>
      </c>
    </row>
    <row r="19" spans="2:20" ht="16.5">
      <c r="B19" s="15">
        <v>17</v>
      </c>
      <c r="C19" s="12">
        <v>90117.29</v>
      </c>
      <c r="D19" s="12">
        <v>1351.76</v>
      </c>
      <c r="E19" s="12">
        <v>1345.03</v>
      </c>
      <c r="F19" s="12">
        <v>10264.93</v>
      </c>
      <c r="G19" s="12">
        <v>7209.38</v>
      </c>
      <c r="H19" s="12">
        <v>31541.05</v>
      </c>
      <c r="I19" s="12">
        <v>0.98</v>
      </c>
      <c r="J19" s="12">
        <v>0.81</v>
      </c>
      <c r="K19" s="12">
        <v>32273.5</v>
      </c>
      <c r="L19">
        <v>1.42</v>
      </c>
      <c r="O19" s="19">
        <f t="shared" si="0"/>
        <v>358.43000000000757</v>
      </c>
      <c r="P19" s="12">
        <f t="shared" si="1"/>
        <v>44.080000000001746</v>
      </c>
      <c r="Q19" s="12">
        <f t="shared" si="2"/>
        <v>235.09000000001106</v>
      </c>
      <c r="R19" s="12">
        <f t="shared" si="3"/>
        <v>43.86000000000058</v>
      </c>
      <c r="S19" s="19">
        <f t="shared" si="4"/>
        <v>333.8374559999993</v>
      </c>
      <c r="T19" s="12">
        <f t="shared" si="5"/>
        <v>0</v>
      </c>
    </row>
    <row r="20" spans="2:20" ht="16.5">
      <c r="B20" s="15">
        <v>18</v>
      </c>
      <c r="C20" s="12">
        <v>93179.56</v>
      </c>
      <c r="D20" s="12">
        <v>1397.69</v>
      </c>
      <c r="E20" s="12">
        <v>1390.74</v>
      </c>
      <c r="F20" s="12">
        <v>10634.85</v>
      </c>
      <c r="G20" s="12">
        <v>7454.36</v>
      </c>
      <c r="H20" s="12">
        <v>32612.85</v>
      </c>
      <c r="I20" s="12">
        <v>0.98</v>
      </c>
      <c r="J20" s="12">
        <v>0.81</v>
      </c>
      <c r="K20" s="12">
        <v>33382.12</v>
      </c>
      <c r="L20">
        <v>1.43</v>
      </c>
      <c r="O20" s="19">
        <f t="shared" si="0"/>
        <v>369.91999999999825</v>
      </c>
      <c r="P20" s="12">
        <f t="shared" si="1"/>
        <v>45.93000000000757</v>
      </c>
      <c r="Q20" s="12">
        <f t="shared" si="2"/>
        <v>244.97999999999593</v>
      </c>
      <c r="R20" s="12">
        <f t="shared" si="3"/>
        <v>45.7100000000064</v>
      </c>
      <c r="S20" s="19">
        <f t="shared" si="4"/>
        <v>347.87387200000194</v>
      </c>
      <c r="T20" s="12">
        <f t="shared" si="5"/>
        <v>72.09383200000048</v>
      </c>
    </row>
    <row r="21" spans="2:20" ht="16.5">
      <c r="B21" s="15">
        <v>19</v>
      </c>
      <c r="C21" s="12">
        <v>96367</v>
      </c>
      <c r="D21" s="12">
        <v>1445.51</v>
      </c>
      <c r="E21" s="12">
        <v>1438.31</v>
      </c>
      <c r="F21" s="12">
        <v>11019.76</v>
      </c>
      <c r="G21" s="12">
        <v>7709.36</v>
      </c>
      <c r="H21" s="12">
        <v>33728.45</v>
      </c>
      <c r="I21" s="12">
        <v>0.98</v>
      </c>
      <c r="J21" s="12">
        <v>0.8</v>
      </c>
      <c r="K21" s="12">
        <v>34536</v>
      </c>
      <c r="L21">
        <v>1.43</v>
      </c>
      <c r="O21" s="19">
        <f t="shared" si="0"/>
        <v>384.90999999998894</v>
      </c>
      <c r="P21" s="12">
        <f t="shared" si="1"/>
        <v>47.81999999999243</v>
      </c>
      <c r="Q21" s="12">
        <f t="shared" si="2"/>
        <v>255</v>
      </c>
      <c r="R21" s="12">
        <f t="shared" si="3"/>
        <v>47.56999999999243</v>
      </c>
      <c r="S21" s="19">
        <f t="shared" si="4"/>
        <v>364.6431360000006</v>
      </c>
      <c r="T21" s="12">
        <f t="shared" si="5"/>
        <v>0</v>
      </c>
    </row>
    <row r="22" spans="2:20" ht="16.5">
      <c r="B22" s="15">
        <v>20</v>
      </c>
      <c r="C22" s="12">
        <v>99684.6</v>
      </c>
      <c r="D22" s="12">
        <v>1495.27</v>
      </c>
      <c r="E22" s="12">
        <v>1487.83</v>
      </c>
      <c r="F22" s="12">
        <v>11421.37</v>
      </c>
      <c r="G22" s="12">
        <v>7974.77</v>
      </c>
      <c r="H22" s="12">
        <v>34889.61</v>
      </c>
      <c r="I22" s="12">
        <v>0.98</v>
      </c>
      <c r="J22" s="12">
        <v>0.8</v>
      </c>
      <c r="K22" s="12">
        <v>35737.55</v>
      </c>
      <c r="L22">
        <v>1.43</v>
      </c>
      <c r="O22" s="19">
        <f t="shared" si="0"/>
        <v>401.6100000000006</v>
      </c>
      <c r="P22" s="12">
        <f t="shared" si="1"/>
        <v>49.76000000000931</v>
      </c>
      <c r="Q22" s="12">
        <f t="shared" si="2"/>
        <v>265.4100000000035</v>
      </c>
      <c r="R22" s="12">
        <f t="shared" si="3"/>
        <v>49.520000000004075</v>
      </c>
      <c r="S22" s="19">
        <f t="shared" si="4"/>
        <v>379.53344000000106</v>
      </c>
      <c r="T22" s="12">
        <f t="shared" si="5"/>
        <v>0</v>
      </c>
    </row>
    <row r="23" spans="2:20" ht="16.5">
      <c r="B23" s="15">
        <v>21</v>
      </c>
      <c r="C23" s="12">
        <v>103138.64</v>
      </c>
      <c r="D23" s="12">
        <v>1547.08</v>
      </c>
      <c r="E23" s="12">
        <v>1539.38</v>
      </c>
      <c r="F23" s="12">
        <v>11840.89</v>
      </c>
      <c r="G23" s="12">
        <v>8251.09</v>
      </c>
      <c r="H23" s="12">
        <v>36098.52</v>
      </c>
      <c r="I23" s="12">
        <v>0.98</v>
      </c>
      <c r="J23" s="12">
        <v>0.8</v>
      </c>
      <c r="K23" s="12">
        <v>36989.33</v>
      </c>
      <c r="L23">
        <v>1.44</v>
      </c>
      <c r="O23" s="19">
        <f t="shared" si="0"/>
        <v>419.5200000000041</v>
      </c>
      <c r="P23" s="12">
        <f t="shared" si="1"/>
        <v>51.80999999999767</v>
      </c>
      <c r="Q23" s="12">
        <f t="shared" si="2"/>
        <v>276.31999999999243</v>
      </c>
      <c r="R23" s="12">
        <f t="shared" si="3"/>
        <v>51.55000000000291</v>
      </c>
      <c r="S23" s="19">
        <f t="shared" si="4"/>
        <v>395.1421759999994</v>
      </c>
      <c r="T23" s="12">
        <f t="shared" si="5"/>
        <v>79.7476800000004</v>
      </c>
    </row>
    <row r="24" spans="2:20" ht="16.5">
      <c r="B24" s="15">
        <v>22</v>
      </c>
      <c r="C24" s="12">
        <v>106736.14</v>
      </c>
      <c r="D24" s="12">
        <v>1601.04</v>
      </c>
      <c r="E24" s="12">
        <v>1593.08</v>
      </c>
      <c r="F24" s="12">
        <v>12279.46</v>
      </c>
      <c r="G24" s="12">
        <v>8538.89</v>
      </c>
      <c r="H24" s="12">
        <v>37357.65</v>
      </c>
      <c r="I24" s="12">
        <v>0.98</v>
      </c>
      <c r="J24" s="12">
        <v>0.8</v>
      </c>
      <c r="K24" s="12">
        <v>38294.02</v>
      </c>
      <c r="L24">
        <v>1.44</v>
      </c>
      <c r="O24" s="19">
        <f t="shared" si="0"/>
        <v>438.570000000007</v>
      </c>
      <c r="P24" s="12">
        <f t="shared" si="1"/>
        <v>53.95999999999185</v>
      </c>
      <c r="Q24" s="12">
        <f t="shared" si="2"/>
        <v>287.8000000000029</v>
      </c>
      <c r="R24" s="12">
        <f t="shared" si="3"/>
        <v>53.69999999999709</v>
      </c>
      <c r="S24" s="19">
        <f t="shared" si="4"/>
        <v>414.4319999999989</v>
      </c>
      <c r="T24" s="12">
        <f t="shared" si="5"/>
        <v>0</v>
      </c>
    </row>
    <row r="25" spans="2:20" ht="16.5">
      <c r="B25" s="15">
        <v>23</v>
      </c>
      <c r="C25" s="12">
        <v>110484.67</v>
      </c>
      <c r="D25" s="12">
        <v>1657.27</v>
      </c>
      <c r="E25" s="12">
        <v>1649.02</v>
      </c>
      <c r="F25" s="12">
        <v>12738.22</v>
      </c>
      <c r="G25" s="12">
        <v>8838.77</v>
      </c>
      <c r="H25" s="12">
        <v>38669.64</v>
      </c>
      <c r="I25" s="12">
        <v>0.98</v>
      </c>
      <c r="J25" s="12">
        <v>0.8</v>
      </c>
      <c r="K25" s="12">
        <v>39654.51</v>
      </c>
      <c r="L25">
        <v>1.44</v>
      </c>
      <c r="O25" s="19">
        <f t="shared" si="0"/>
        <v>458.75999999999476</v>
      </c>
      <c r="P25" s="12">
        <f t="shared" si="1"/>
        <v>56.23000000001048</v>
      </c>
      <c r="Q25" s="12">
        <f t="shared" si="2"/>
        <v>299.88000000000466</v>
      </c>
      <c r="R25" s="12">
        <f t="shared" si="3"/>
        <v>55.94000000000233</v>
      </c>
      <c r="S25" s="19">
        <f t="shared" si="4"/>
        <v>431.8306560000019</v>
      </c>
      <c r="T25" s="12">
        <f t="shared" si="5"/>
        <v>0</v>
      </c>
    </row>
    <row r="26" spans="2:20" ht="16.5">
      <c r="B26" s="15">
        <v>24</v>
      </c>
      <c r="C26" s="12">
        <v>114392.36</v>
      </c>
      <c r="D26" s="12">
        <v>1715.89</v>
      </c>
      <c r="E26" s="12">
        <v>1707.35</v>
      </c>
      <c r="F26" s="12">
        <v>13218.4</v>
      </c>
      <c r="G26" s="12">
        <v>9151.39</v>
      </c>
      <c r="H26" s="12">
        <v>40037.33</v>
      </c>
      <c r="I26" s="12">
        <v>0.97</v>
      </c>
      <c r="J26" s="12">
        <v>0.8</v>
      </c>
      <c r="K26" s="12">
        <v>41073.88</v>
      </c>
      <c r="L26">
        <v>1.44</v>
      </c>
      <c r="O26" s="19">
        <f t="shared" si="0"/>
        <v>480.179999999993</v>
      </c>
      <c r="P26" s="12">
        <f t="shared" si="1"/>
        <v>58.61999999999534</v>
      </c>
      <c r="Q26" s="12">
        <f t="shared" si="2"/>
        <v>312.61999999999534</v>
      </c>
      <c r="R26" s="12">
        <f t="shared" si="3"/>
        <v>58.330000000001746</v>
      </c>
      <c r="S26" s="19">
        <f t="shared" si="4"/>
        <v>450.16588799999954</v>
      </c>
      <c r="T26" s="12">
        <f t="shared" si="5"/>
        <v>0</v>
      </c>
    </row>
    <row r="27" spans="2:20" ht="16.5">
      <c r="B27" s="15">
        <v>25</v>
      </c>
      <c r="C27" s="12">
        <v>118467.91</v>
      </c>
      <c r="D27" s="12">
        <v>1777.02</v>
      </c>
      <c r="E27" s="12">
        <v>1768.18</v>
      </c>
      <c r="F27" s="12">
        <v>13706.39</v>
      </c>
      <c r="G27" s="12">
        <v>9477.43</v>
      </c>
      <c r="H27" s="12">
        <v>41463.77</v>
      </c>
      <c r="I27" s="12">
        <v>0.97</v>
      </c>
      <c r="J27" s="12">
        <v>0.8</v>
      </c>
      <c r="K27" s="12">
        <v>42546.94</v>
      </c>
      <c r="L27">
        <v>1.45</v>
      </c>
      <c r="O27" s="19">
        <f t="shared" si="0"/>
        <v>487.99000000000524</v>
      </c>
      <c r="P27" s="12">
        <f t="shared" si="1"/>
        <v>61.13000000000466</v>
      </c>
      <c r="Q27" s="12">
        <f t="shared" si="2"/>
        <v>326.0399999999936</v>
      </c>
      <c r="R27" s="12">
        <f t="shared" si="3"/>
        <v>60.829999999987194</v>
      </c>
      <c r="S27" s="19">
        <f t="shared" si="4"/>
        <v>469.5033600000006</v>
      </c>
      <c r="T27" s="12">
        <f t="shared" si="5"/>
        <v>91.5138879999995</v>
      </c>
    </row>
    <row r="28" spans="2:20" ht="16.5">
      <c r="B28" s="15">
        <v>26</v>
      </c>
      <c r="C28" s="12">
        <v>122705.7</v>
      </c>
      <c r="D28" s="12">
        <v>1840.59</v>
      </c>
      <c r="E28" s="12">
        <v>1831.43</v>
      </c>
      <c r="F28" s="12">
        <v>14205.38</v>
      </c>
      <c r="G28" s="12">
        <v>9816.46</v>
      </c>
      <c r="H28" s="12">
        <v>42947</v>
      </c>
      <c r="I28" s="12">
        <v>0.97</v>
      </c>
      <c r="J28" s="12">
        <v>0.8</v>
      </c>
      <c r="K28" s="12">
        <v>44073.86</v>
      </c>
      <c r="L28">
        <v>1.45</v>
      </c>
      <c r="O28" s="19">
        <f t="shared" si="0"/>
        <v>498.9900000000198</v>
      </c>
      <c r="P28" s="12">
        <f t="shared" si="1"/>
        <v>63.570000000006985</v>
      </c>
      <c r="Q28" s="12">
        <f t="shared" si="2"/>
        <v>339.02999999999884</v>
      </c>
      <c r="R28" s="12">
        <f t="shared" si="3"/>
        <v>63.25</v>
      </c>
      <c r="S28" s="19">
        <f t="shared" si="4"/>
        <v>491.5836399999989</v>
      </c>
      <c r="T28" s="12">
        <f t="shared" si="5"/>
        <v>0</v>
      </c>
    </row>
    <row r="29" spans="2:20" ht="16.5">
      <c r="B29" s="15">
        <v>27</v>
      </c>
      <c r="C29" s="12">
        <v>127103.78</v>
      </c>
      <c r="D29" s="12">
        <v>1906.56</v>
      </c>
      <c r="E29" s="12">
        <v>1897.07</v>
      </c>
      <c r="F29" s="12">
        <v>14720.95</v>
      </c>
      <c r="G29" s="12">
        <v>10168.3</v>
      </c>
      <c r="H29" s="12">
        <v>44486.32</v>
      </c>
      <c r="I29" s="12">
        <v>0.97</v>
      </c>
      <c r="J29" s="12">
        <v>0.8</v>
      </c>
      <c r="K29" s="12">
        <v>45657.23</v>
      </c>
      <c r="L29">
        <v>1.45</v>
      </c>
      <c r="O29" s="19">
        <f t="shared" si="0"/>
        <v>515.570000000007</v>
      </c>
      <c r="P29" s="12">
        <f t="shared" si="1"/>
        <v>65.97000000000116</v>
      </c>
      <c r="Q29" s="12">
        <f t="shared" si="2"/>
        <v>351.84000000001106</v>
      </c>
      <c r="R29" s="12">
        <f t="shared" si="3"/>
        <v>65.64000000001397</v>
      </c>
      <c r="S29" s="19">
        <f t="shared" si="4"/>
        <v>510.1772800000017</v>
      </c>
      <c r="T29" s="12">
        <f t="shared" si="5"/>
        <v>0</v>
      </c>
    </row>
    <row r="30" spans="2:20" ht="16.5">
      <c r="B30" s="15">
        <v>28</v>
      </c>
      <c r="C30" s="12">
        <v>131665.92</v>
      </c>
      <c r="D30" s="12">
        <v>1974.99</v>
      </c>
      <c r="E30" s="12">
        <v>1965.16</v>
      </c>
      <c r="F30" s="12">
        <v>15255.35</v>
      </c>
      <c r="G30" s="12">
        <v>10533.27</v>
      </c>
      <c r="H30" s="12">
        <v>46083.07</v>
      </c>
      <c r="I30" s="12">
        <v>0.97</v>
      </c>
      <c r="J30" s="12">
        <v>0.8</v>
      </c>
      <c r="K30" s="12">
        <v>47299.43</v>
      </c>
      <c r="L30">
        <v>1.45</v>
      </c>
      <c r="O30" s="19">
        <f t="shared" si="0"/>
        <v>534.3999999999942</v>
      </c>
      <c r="P30" s="12">
        <f t="shared" si="1"/>
        <v>68.42999999999302</v>
      </c>
      <c r="Q30" s="12">
        <f t="shared" si="2"/>
        <v>364.97000000000116</v>
      </c>
      <c r="R30" s="12">
        <f t="shared" si="3"/>
        <v>68.08999999999651</v>
      </c>
      <c r="S30" s="19">
        <f t="shared" si="4"/>
        <v>529.2082399999999</v>
      </c>
      <c r="T30" s="12">
        <f t="shared" si="5"/>
        <v>0</v>
      </c>
    </row>
    <row r="31" spans="2:20" ht="16.5">
      <c r="B31" s="15">
        <v>29</v>
      </c>
      <c r="C31" s="12">
        <v>136397.82</v>
      </c>
      <c r="D31" s="12">
        <v>2045.97</v>
      </c>
      <c r="E31" s="12">
        <v>2035.79</v>
      </c>
      <c r="F31" s="12">
        <v>15809.8</v>
      </c>
      <c r="G31" s="12">
        <v>10911.83</v>
      </c>
      <c r="H31" s="12">
        <v>47739.24</v>
      </c>
      <c r="I31" s="12">
        <v>0.97</v>
      </c>
      <c r="J31" s="12">
        <v>0.8</v>
      </c>
      <c r="K31" s="12">
        <v>49002.84</v>
      </c>
      <c r="L31">
        <v>1.45</v>
      </c>
      <c r="O31" s="19">
        <f t="shared" si="0"/>
        <v>554.4499999999825</v>
      </c>
      <c r="P31" s="12">
        <f t="shared" si="1"/>
        <v>70.98000000001048</v>
      </c>
      <c r="Q31" s="12">
        <f t="shared" si="2"/>
        <v>378.5599999999977</v>
      </c>
      <c r="R31" s="12">
        <f t="shared" si="3"/>
        <v>70.63000000000466</v>
      </c>
      <c r="S31" s="19">
        <f t="shared" si="4"/>
        <v>548.9003999999986</v>
      </c>
      <c r="T31" s="12">
        <f t="shared" si="5"/>
        <v>0</v>
      </c>
    </row>
    <row r="32" spans="2:20" ht="16.5">
      <c r="B32" s="15">
        <v>30</v>
      </c>
      <c r="C32" s="12">
        <v>141305.97</v>
      </c>
      <c r="D32" s="12">
        <v>2119.59</v>
      </c>
      <c r="E32" s="12">
        <v>2109.04</v>
      </c>
      <c r="F32" s="12">
        <v>16385.28</v>
      </c>
      <c r="G32" s="12">
        <v>11304.48</v>
      </c>
      <c r="H32" s="12">
        <v>49457.09</v>
      </c>
      <c r="I32" s="12">
        <v>0.97</v>
      </c>
      <c r="J32" s="12">
        <v>0.8</v>
      </c>
      <c r="K32" s="12">
        <v>50769.9</v>
      </c>
      <c r="L32">
        <v>1.45</v>
      </c>
      <c r="O32" s="19">
        <f t="shared" si="0"/>
        <v>575.4800000000105</v>
      </c>
      <c r="P32" s="12">
        <f t="shared" si="1"/>
        <v>73.61999999999534</v>
      </c>
      <c r="Q32" s="12">
        <f t="shared" si="2"/>
        <v>392.6500000000233</v>
      </c>
      <c r="R32" s="12">
        <f t="shared" si="3"/>
        <v>73.25</v>
      </c>
      <c r="S32" s="19">
        <f t="shared" si="4"/>
        <v>569.3454000000002</v>
      </c>
      <c r="T32" s="12">
        <f t="shared" si="5"/>
        <v>0</v>
      </c>
    </row>
    <row r="33" spans="2:20" ht="16.5">
      <c r="B33" s="15">
        <v>31</v>
      </c>
      <c r="C33" s="12">
        <v>146397.32</v>
      </c>
      <c r="D33" s="12">
        <v>2195.96</v>
      </c>
      <c r="E33" s="12">
        <v>2185.03</v>
      </c>
      <c r="F33" s="12">
        <v>16973.89</v>
      </c>
      <c r="G33" s="12">
        <v>11711.79</v>
      </c>
      <c r="H33" s="12">
        <v>51239.06</v>
      </c>
      <c r="I33" s="12">
        <v>0.97</v>
      </c>
      <c r="J33" s="12">
        <v>0.8</v>
      </c>
      <c r="K33" s="12">
        <v>52598.17</v>
      </c>
      <c r="L33">
        <v>1.45</v>
      </c>
      <c r="O33" s="19">
        <f t="shared" si="0"/>
        <v>588.609999999986</v>
      </c>
      <c r="P33" s="12">
        <f t="shared" si="1"/>
        <v>76.36999999999534</v>
      </c>
      <c r="Q33" s="12">
        <f t="shared" si="2"/>
        <v>407.3099999999977</v>
      </c>
      <c r="R33" s="12">
        <f t="shared" si="3"/>
        <v>75.98999999999069</v>
      </c>
      <c r="S33" s="19">
        <f t="shared" si="4"/>
        <v>590.5966000000008</v>
      </c>
      <c r="T33" s="12">
        <f t="shared" si="5"/>
        <v>0</v>
      </c>
    </row>
    <row r="34" spans="2:20" ht="16.5">
      <c r="B34" s="15">
        <v>32</v>
      </c>
      <c r="C34" s="12">
        <v>151670.34</v>
      </c>
      <c r="D34" s="12">
        <v>2275.06</v>
      </c>
      <c r="E34" s="12">
        <v>2263.74</v>
      </c>
      <c r="F34" s="12">
        <v>17568.48</v>
      </c>
      <c r="G34" s="12">
        <v>12133.63</v>
      </c>
      <c r="H34" s="12">
        <v>53084.62</v>
      </c>
      <c r="I34" s="12">
        <v>0.97</v>
      </c>
      <c r="J34" s="12">
        <v>0.8</v>
      </c>
      <c r="K34" s="12">
        <v>54483.13</v>
      </c>
      <c r="L34">
        <v>1.45</v>
      </c>
      <c r="O34" s="19">
        <f t="shared" si="0"/>
        <v>594.5899999999965</v>
      </c>
      <c r="P34" s="12">
        <f t="shared" si="1"/>
        <v>79.10000000000582</v>
      </c>
      <c r="Q34" s="12">
        <f t="shared" si="2"/>
        <v>421.8399999999965</v>
      </c>
      <c r="R34" s="12">
        <f t="shared" si="3"/>
        <v>78.70999999999185</v>
      </c>
      <c r="S34" s="19">
        <f t="shared" si="4"/>
        <v>611.6703200000011</v>
      </c>
      <c r="T34" s="12">
        <f t="shared" si="5"/>
        <v>0</v>
      </c>
    </row>
    <row r="35" spans="2:20" ht="16.5">
      <c r="B35" s="15">
        <v>33</v>
      </c>
      <c r="C35" s="12">
        <v>157116.52</v>
      </c>
      <c r="D35" s="12">
        <v>2356.75</v>
      </c>
      <c r="E35" s="12">
        <v>2345.02</v>
      </c>
      <c r="F35" s="12">
        <v>18176.88</v>
      </c>
      <c r="G35" s="12">
        <v>12569.32</v>
      </c>
      <c r="H35" s="12">
        <v>54990.78</v>
      </c>
      <c r="I35" s="12">
        <v>0.97</v>
      </c>
      <c r="J35" s="12">
        <v>0.8</v>
      </c>
      <c r="K35" s="12">
        <v>56426.74</v>
      </c>
      <c r="L35">
        <v>1.45</v>
      </c>
      <c r="O35" s="19">
        <f t="shared" si="0"/>
        <v>608.3999999999942</v>
      </c>
      <c r="P35" s="12">
        <f t="shared" si="1"/>
        <v>81.69000000000233</v>
      </c>
      <c r="Q35" s="12">
        <f t="shared" si="2"/>
        <v>435.6900000000023</v>
      </c>
      <c r="R35" s="12">
        <f t="shared" si="3"/>
        <v>81.27999999999884</v>
      </c>
      <c r="S35" s="19">
        <f t="shared" si="4"/>
        <v>631.7568799999972</v>
      </c>
      <c r="T35" s="12">
        <f t="shared" si="5"/>
        <v>0</v>
      </c>
    </row>
    <row r="36" spans="2:20" ht="16.5">
      <c r="B36" s="15">
        <v>34</v>
      </c>
      <c r="C36" s="12">
        <v>162735.8</v>
      </c>
      <c r="D36" s="12">
        <v>2441.04</v>
      </c>
      <c r="E36" s="12">
        <v>2428.89</v>
      </c>
      <c r="F36" s="12">
        <v>18801.62</v>
      </c>
      <c r="G36" s="12">
        <v>13018.86</v>
      </c>
      <c r="H36" s="12">
        <v>56957.53</v>
      </c>
      <c r="I36" s="12">
        <v>0.97</v>
      </c>
      <c r="J36" s="12">
        <v>0.8</v>
      </c>
      <c r="K36" s="12">
        <v>58430.43</v>
      </c>
      <c r="L36">
        <v>1.44</v>
      </c>
      <c r="O36" s="19">
        <f t="shared" si="0"/>
        <v>624.7399999999907</v>
      </c>
      <c r="P36" s="12">
        <f t="shared" si="1"/>
        <v>84.29000000000815</v>
      </c>
      <c r="Q36" s="12">
        <f t="shared" si="2"/>
        <v>449.54000000000815</v>
      </c>
      <c r="R36" s="12">
        <f t="shared" si="3"/>
        <v>83.87000000002445</v>
      </c>
      <c r="S36" s="19">
        <f t="shared" si="4"/>
        <v>651.8364800000018</v>
      </c>
      <c r="T36" s="12">
        <f t="shared" si="5"/>
        <v>125.69321599999967</v>
      </c>
    </row>
    <row r="37" spans="2:20" ht="16.5">
      <c r="B37" s="15">
        <v>35</v>
      </c>
      <c r="C37" s="12">
        <v>168530.7</v>
      </c>
      <c r="D37" s="12">
        <v>2527.96</v>
      </c>
      <c r="E37" s="12">
        <v>2515.38</v>
      </c>
      <c r="F37" s="12">
        <v>19443.62</v>
      </c>
      <c r="G37" s="12">
        <v>13482.46</v>
      </c>
      <c r="H37" s="12">
        <v>58985.75</v>
      </c>
      <c r="I37" s="12">
        <v>0.98</v>
      </c>
      <c r="J37" s="12">
        <v>0.8</v>
      </c>
      <c r="K37" s="12">
        <v>60495.46</v>
      </c>
      <c r="L37">
        <v>1.44</v>
      </c>
      <c r="O37" s="19">
        <f t="shared" si="0"/>
        <v>642</v>
      </c>
      <c r="P37" s="12">
        <f t="shared" si="1"/>
        <v>86.9199999999837</v>
      </c>
      <c r="Q37" s="12">
        <f t="shared" si="2"/>
        <v>463.5999999999767</v>
      </c>
      <c r="R37" s="12">
        <f t="shared" si="3"/>
        <v>86.48999999999069</v>
      </c>
      <c r="S37" s="19">
        <f t="shared" si="4"/>
        <v>667.5724800000025</v>
      </c>
      <c r="T37" s="12">
        <f t="shared" si="5"/>
        <v>0</v>
      </c>
    </row>
    <row r="38" spans="2:20" ht="16.5">
      <c r="B38" s="15">
        <v>36</v>
      </c>
      <c r="C38" s="12">
        <v>174504.44</v>
      </c>
      <c r="D38" s="12">
        <v>2617.57</v>
      </c>
      <c r="E38" s="12">
        <v>2604.54</v>
      </c>
      <c r="F38" s="12">
        <v>20081.26</v>
      </c>
      <c r="G38" s="12">
        <v>13960.36</v>
      </c>
      <c r="H38" s="12">
        <v>61076.55</v>
      </c>
      <c r="I38" s="12">
        <v>0.98</v>
      </c>
      <c r="J38" s="12">
        <v>0.8</v>
      </c>
      <c r="K38" s="12">
        <v>62610.51</v>
      </c>
      <c r="L38">
        <v>1.44</v>
      </c>
      <c r="O38" s="19">
        <f t="shared" si="0"/>
        <v>637.640000000014</v>
      </c>
      <c r="P38" s="12">
        <f t="shared" si="1"/>
        <v>89.61000000001513</v>
      </c>
      <c r="Q38" s="12">
        <f t="shared" si="2"/>
        <v>477.9000000000233</v>
      </c>
      <c r="R38" s="12">
        <f t="shared" si="3"/>
        <v>89.16000000000349</v>
      </c>
      <c r="S38" s="19">
        <f t="shared" si="4"/>
        <v>688.1748479999951</v>
      </c>
      <c r="T38" s="12">
        <f t="shared" si="5"/>
        <v>0</v>
      </c>
    </row>
    <row r="39" spans="2:20" ht="16.5">
      <c r="B39" s="15">
        <v>37</v>
      </c>
      <c r="C39" s="12">
        <v>180638.37</v>
      </c>
      <c r="D39" s="12">
        <v>2709.58</v>
      </c>
      <c r="E39" s="12">
        <v>2696.1</v>
      </c>
      <c r="F39" s="12">
        <v>20651.4</v>
      </c>
      <c r="G39" s="12">
        <v>14451.07</v>
      </c>
      <c r="H39" s="12">
        <v>63223.43</v>
      </c>
      <c r="I39" s="12">
        <v>0.98</v>
      </c>
      <c r="J39" s="12">
        <v>0.8</v>
      </c>
      <c r="K39" s="12">
        <v>64734.35</v>
      </c>
      <c r="L39">
        <v>1.43</v>
      </c>
      <c r="O39" s="19">
        <f t="shared" si="0"/>
        <v>570.1399999999558</v>
      </c>
      <c r="P39" s="12">
        <f t="shared" si="1"/>
        <v>92.0099999999511</v>
      </c>
      <c r="Q39" s="12">
        <f t="shared" si="2"/>
        <v>490.71000000002095</v>
      </c>
      <c r="R39" s="12">
        <f t="shared" si="3"/>
        <v>91.55999999999767</v>
      </c>
      <c r="S39" s="19">
        <f t="shared" si="4"/>
        <v>706.6287360000024</v>
      </c>
      <c r="T39" s="12">
        <f t="shared" si="5"/>
        <v>139.6035520000005</v>
      </c>
    </row>
    <row r="40" spans="2:20" ht="16.5">
      <c r="B40" s="15">
        <v>38</v>
      </c>
      <c r="C40" s="12">
        <v>186852.18</v>
      </c>
      <c r="D40" s="12">
        <v>2802.78</v>
      </c>
      <c r="E40" s="12">
        <v>2788.84</v>
      </c>
      <c r="F40" s="12">
        <v>21195.22</v>
      </c>
      <c r="G40" s="12">
        <v>14948.17</v>
      </c>
      <c r="H40" s="12">
        <v>65398.26</v>
      </c>
      <c r="I40" s="12">
        <v>0.98</v>
      </c>
      <c r="J40" s="12">
        <v>0.81</v>
      </c>
      <c r="K40" s="12">
        <v>66866.97</v>
      </c>
      <c r="L40">
        <v>1.42</v>
      </c>
      <c r="O40" s="19">
        <f t="shared" si="0"/>
        <v>543.820000000007</v>
      </c>
      <c r="P40" s="12">
        <f t="shared" si="1"/>
        <v>93.20000000001164</v>
      </c>
      <c r="Q40" s="12">
        <f t="shared" si="2"/>
        <v>497.1000000000058</v>
      </c>
      <c r="R40" s="12">
        <f t="shared" si="3"/>
        <v>92.73999999999069</v>
      </c>
      <c r="S40" s="19">
        <f t="shared" si="4"/>
        <v>710.8598639999982</v>
      </c>
      <c r="T40" s="12">
        <f t="shared" si="5"/>
        <v>144.51069599999755</v>
      </c>
    </row>
    <row r="41" spans="2:20" ht="16.5">
      <c r="B41" s="15">
        <v>39</v>
      </c>
      <c r="C41" s="12">
        <v>193113.17</v>
      </c>
      <c r="D41" s="12">
        <v>2896.7</v>
      </c>
      <c r="E41" s="12">
        <v>2882.29</v>
      </c>
      <c r="F41" s="12">
        <v>21724.05</v>
      </c>
      <c r="G41" s="12">
        <v>15449.05</v>
      </c>
      <c r="H41" s="12">
        <v>67589.61</v>
      </c>
      <c r="I41" s="12">
        <v>0.98</v>
      </c>
      <c r="J41" s="12">
        <v>0.81</v>
      </c>
      <c r="K41" s="12">
        <v>69005.27</v>
      </c>
      <c r="L41">
        <v>1.41</v>
      </c>
      <c r="O41" s="19">
        <f t="shared" si="0"/>
        <v>528.8299999999872</v>
      </c>
      <c r="P41" s="12">
        <f t="shared" si="1"/>
        <v>93.9200000000128</v>
      </c>
      <c r="Q41" s="12">
        <f t="shared" si="2"/>
        <v>500.87999999997555</v>
      </c>
      <c r="R41" s="12">
        <f t="shared" si="3"/>
        <v>93.45000000001164</v>
      </c>
      <c r="S41" s="19">
        <f t="shared" si="4"/>
        <v>711.2484640000002</v>
      </c>
      <c r="T41" s="12">
        <f t="shared" si="5"/>
        <v>149.48174400000062</v>
      </c>
    </row>
    <row r="42" spans="2:20" ht="16.5">
      <c r="B42" s="15">
        <v>40</v>
      </c>
      <c r="C42" s="12">
        <v>199402.58</v>
      </c>
      <c r="D42" s="12">
        <v>2991.04</v>
      </c>
      <c r="E42" s="12">
        <v>2976.16</v>
      </c>
      <c r="F42" s="12">
        <v>22240.37</v>
      </c>
      <c r="G42" s="12">
        <v>15952.21</v>
      </c>
      <c r="H42" s="12">
        <v>69790.9</v>
      </c>
      <c r="I42" s="12">
        <v>0.98</v>
      </c>
      <c r="J42" s="12">
        <v>0.81</v>
      </c>
      <c r="K42" s="12">
        <v>71145.19</v>
      </c>
      <c r="L42">
        <v>1.39</v>
      </c>
      <c r="O42" s="19">
        <f t="shared" si="0"/>
        <v>516.320000000007</v>
      </c>
      <c r="P42" s="12">
        <f t="shared" si="1"/>
        <v>94.33999999999651</v>
      </c>
      <c r="Q42" s="12">
        <f t="shared" si="2"/>
        <v>503.1600000000035</v>
      </c>
      <c r="R42" s="12">
        <f t="shared" si="3"/>
        <v>93.86999999999534</v>
      </c>
      <c r="S42" s="19">
        <f t="shared" si="4"/>
        <v>709.4454479999986</v>
      </c>
      <c r="T42" s="12">
        <f t="shared" si="5"/>
        <v>308.9810719999987</v>
      </c>
    </row>
    <row r="43" spans="2:20" ht="16.5">
      <c r="B43" s="15">
        <v>41</v>
      </c>
      <c r="C43" s="12">
        <v>205705.62</v>
      </c>
      <c r="D43" s="12">
        <v>3085.58</v>
      </c>
      <c r="E43" s="12">
        <v>3070.23</v>
      </c>
      <c r="F43" s="12">
        <v>22625.81</v>
      </c>
      <c r="G43" s="12">
        <v>16456.45</v>
      </c>
      <c r="H43" s="12">
        <v>71996.97</v>
      </c>
      <c r="I43" s="12">
        <v>0.98</v>
      </c>
      <c r="J43" s="12">
        <v>0.82</v>
      </c>
      <c r="K43" s="12">
        <v>73216.25</v>
      </c>
      <c r="L43">
        <v>1.37</v>
      </c>
      <c r="O43" s="12">
        <f t="shared" si="0"/>
        <v>385.4400000000023</v>
      </c>
      <c r="P43" s="12">
        <f t="shared" si="1"/>
        <v>94.53999999997905</v>
      </c>
      <c r="Q43" s="19">
        <f t="shared" si="2"/>
        <v>504.2400000000198</v>
      </c>
      <c r="R43" s="12">
        <f t="shared" si="3"/>
        <v>94.07000000000698</v>
      </c>
      <c r="S43" s="19">
        <f t="shared" si="4"/>
        <v>700.8980480000027</v>
      </c>
      <c r="T43" s="12">
        <f t="shared" si="5"/>
        <v>319.0441279999977</v>
      </c>
    </row>
    <row r="44" spans="2:20" ht="16.5">
      <c r="B44" s="15">
        <v>42</v>
      </c>
      <c r="C44" s="12">
        <v>211890.34</v>
      </c>
      <c r="D44" s="12">
        <v>3178.36</v>
      </c>
      <c r="E44" s="12">
        <v>3162.54</v>
      </c>
      <c r="F44" s="12">
        <v>22844.75</v>
      </c>
      <c r="G44" s="12">
        <v>16951.23</v>
      </c>
      <c r="H44" s="12">
        <v>74161.62</v>
      </c>
      <c r="I44" s="12">
        <v>0.99</v>
      </c>
      <c r="J44" s="12">
        <v>0.82</v>
      </c>
      <c r="K44" s="12">
        <v>75160.75</v>
      </c>
      <c r="L44">
        <v>1.35</v>
      </c>
      <c r="O44" s="12">
        <f t="shared" si="0"/>
        <v>218.94000000000233</v>
      </c>
      <c r="P44" s="12">
        <f t="shared" si="1"/>
        <v>92.77999999999884</v>
      </c>
      <c r="Q44" s="19">
        <f t="shared" si="2"/>
        <v>494.77999999999884</v>
      </c>
      <c r="R44" s="12">
        <f t="shared" si="3"/>
        <v>92.30999999999767</v>
      </c>
      <c r="S44" s="19">
        <f t="shared" si="4"/>
        <v>677.8453120000013</v>
      </c>
      <c r="T44" s="12">
        <f t="shared" si="5"/>
        <v>329.1289919999981</v>
      </c>
    </row>
    <row r="45" spans="2:20" ht="16.5">
      <c r="B45" s="15">
        <v>43</v>
      </c>
      <c r="C45" s="12">
        <v>217799.67</v>
      </c>
      <c r="D45" s="12">
        <v>3267</v>
      </c>
      <c r="E45" s="12">
        <v>3250.74</v>
      </c>
      <c r="F45" s="12">
        <v>22984.56</v>
      </c>
      <c r="G45" s="12">
        <v>17423.97</v>
      </c>
      <c r="H45" s="12">
        <v>76229.88</v>
      </c>
      <c r="I45" s="12">
        <v>0.99</v>
      </c>
      <c r="J45" s="12">
        <v>0.83</v>
      </c>
      <c r="K45" s="12">
        <v>76981.97</v>
      </c>
      <c r="L45">
        <v>1.32</v>
      </c>
      <c r="O45" s="12">
        <f t="shared" si="0"/>
        <v>139.80999999999767</v>
      </c>
      <c r="P45" s="12">
        <f t="shared" si="1"/>
        <v>88.64000000001397</v>
      </c>
      <c r="Q45" s="19">
        <f t="shared" si="2"/>
        <v>472.7399999999907</v>
      </c>
      <c r="R45" s="12">
        <f t="shared" si="3"/>
        <v>88.19999999998254</v>
      </c>
      <c r="S45" s="19">
        <f t="shared" si="4"/>
        <v>638.2076400000005</v>
      </c>
      <c r="T45" s="12">
        <f t="shared" si="5"/>
        <v>508.5368159999998</v>
      </c>
    </row>
    <row r="46" spans="2:20" ht="16.5">
      <c r="B46" s="15">
        <v>44</v>
      </c>
      <c r="C46" s="12">
        <v>223376.51</v>
      </c>
      <c r="D46" s="12">
        <v>3350.65</v>
      </c>
      <c r="E46" s="12">
        <v>3333.98</v>
      </c>
      <c r="F46" s="12">
        <v>23074.62</v>
      </c>
      <c r="G46" s="12">
        <v>17870.12</v>
      </c>
      <c r="H46" s="12">
        <v>78181.78</v>
      </c>
      <c r="I46" s="12">
        <v>0.99</v>
      </c>
      <c r="J46" s="12">
        <v>0.83</v>
      </c>
      <c r="K46" s="12">
        <v>78679.5</v>
      </c>
      <c r="L46">
        <v>1.29</v>
      </c>
      <c r="O46" s="12">
        <f t="shared" si="0"/>
        <v>90.05999999999767</v>
      </c>
      <c r="P46" s="12">
        <f t="shared" si="1"/>
        <v>83.64999999999418</v>
      </c>
      <c r="Q46" s="19">
        <f t="shared" si="2"/>
        <v>446.1499999999942</v>
      </c>
      <c r="R46" s="12">
        <f t="shared" si="3"/>
        <v>83.24000000001979</v>
      </c>
      <c r="S46" s="19">
        <f t="shared" si="4"/>
        <v>588.9143040000017</v>
      </c>
      <c r="T46" s="12">
        <f t="shared" si="5"/>
        <v>522.7192079999986</v>
      </c>
    </row>
    <row r="47" spans="2:20" ht="16.5">
      <c r="B47" s="15">
        <v>45</v>
      </c>
      <c r="C47" s="12">
        <v>228597.68</v>
      </c>
      <c r="D47" s="12">
        <v>3428.97</v>
      </c>
      <c r="E47" s="12">
        <v>3411.91</v>
      </c>
      <c r="F47" s="12">
        <v>23127.39</v>
      </c>
      <c r="G47" s="12">
        <v>18287.81</v>
      </c>
      <c r="H47" s="12">
        <v>80009.19</v>
      </c>
      <c r="I47" s="12">
        <v>1</v>
      </c>
      <c r="J47" s="12">
        <v>0.84</v>
      </c>
      <c r="K47" s="12">
        <v>80253.26</v>
      </c>
      <c r="L47">
        <v>1.26</v>
      </c>
      <c r="O47" s="12">
        <f t="shared" si="0"/>
        <v>52.77000000001863</v>
      </c>
      <c r="P47" s="12">
        <f t="shared" si="1"/>
        <v>78.32000000000698</v>
      </c>
      <c r="Q47" s="19">
        <f t="shared" si="2"/>
        <v>417.6900000000023</v>
      </c>
      <c r="R47" s="12">
        <f t="shared" si="3"/>
        <v>77.92999999999302</v>
      </c>
      <c r="S47" s="19">
        <f t="shared" si="4"/>
        <v>538.8247440000014</v>
      </c>
      <c r="T47" s="12">
        <f t="shared" si="5"/>
        <v>536.1036239999994</v>
      </c>
    </row>
    <row r="48" spans="2:20" ht="16.5">
      <c r="B48" s="15">
        <v>46</v>
      </c>
      <c r="C48" s="12">
        <v>233454.31</v>
      </c>
      <c r="D48" s="12">
        <v>3501.81</v>
      </c>
      <c r="E48" s="12">
        <v>3484.39</v>
      </c>
      <c r="F48" s="12">
        <v>23144.39</v>
      </c>
      <c r="G48" s="12">
        <v>18676.35</v>
      </c>
      <c r="H48" s="12">
        <v>81709.01</v>
      </c>
      <c r="I48" s="12">
        <v>1</v>
      </c>
      <c r="J48" s="12">
        <v>0.84</v>
      </c>
      <c r="K48" s="12">
        <v>81688.19</v>
      </c>
      <c r="L48">
        <v>1.24</v>
      </c>
      <c r="O48" s="12">
        <f t="shared" si="0"/>
        <v>17</v>
      </c>
      <c r="P48" s="12">
        <f t="shared" si="1"/>
        <v>72.83999999999651</v>
      </c>
      <c r="Q48" s="19">
        <f t="shared" si="2"/>
        <v>388.54000000000815</v>
      </c>
      <c r="R48" s="12">
        <f t="shared" si="3"/>
        <v>72.48000000001048</v>
      </c>
      <c r="S48" s="19">
        <f t="shared" si="4"/>
        <v>489.5483039999999</v>
      </c>
      <c r="T48" s="12">
        <f t="shared" si="5"/>
        <v>365.7562880000005</v>
      </c>
    </row>
    <row r="49" spans="2:20" ht="16.5">
      <c r="B49" s="15">
        <v>47</v>
      </c>
      <c r="C49" s="12">
        <v>237939.78</v>
      </c>
      <c r="D49" s="12">
        <v>3569.1</v>
      </c>
      <c r="E49" s="12">
        <v>3551.34</v>
      </c>
      <c r="F49" s="12">
        <v>23350.5</v>
      </c>
      <c r="G49" s="12">
        <v>19035.18</v>
      </c>
      <c r="H49" s="12">
        <v>83278.92</v>
      </c>
      <c r="I49" s="12">
        <v>1</v>
      </c>
      <c r="J49" s="12">
        <v>0.85</v>
      </c>
      <c r="K49" s="12">
        <v>82911.4</v>
      </c>
      <c r="L49">
        <v>1.23</v>
      </c>
      <c r="O49" s="12">
        <f t="shared" si="0"/>
        <v>206.10999999998603</v>
      </c>
      <c r="P49" s="12">
        <f t="shared" si="1"/>
        <v>67.29000000000815</v>
      </c>
      <c r="Q49" s="19">
        <f t="shared" si="2"/>
        <v>358.8299999999872</v>
      </c>
      <c r="R49" s="12">
        <f t="shared" si="3"/>
        <v>66.94999999998254</v>
      </c>
      <c r="S49" s="19">
        <f t="shared" si="4"/>
        <v>444.9586240000026</v>
      </c>
      <c r="T49" s="12">
        <f t="shared" si="5"/>
        <v>186.76344800000152</v>
      </c>
    </row>
    <row r="50" spans="2:20" ht="16.5">
      <c r="B50" s="15">
        <v>48</v>
      </c>
      <c r="C50" s="12">
        <v>242272.85</v>
      </c>
      <c r="D50" s="12">
        <v>3634.09</v>
      </c>
      <c r="E50" s="12">
        <v>3616.01</v>
      </c>
      <c r="F50" s="12">
        <v>23453.4</v>
      </c>
      <c r="G50" s="12">
        <v>19381.83</v>
      </c>
      <c r="H50" s="12">
        <v>84795.5</v>
      </c>
      <c r="I50" s="12">
        <v>1.01</v>
      </c>
      <c r="J50" s="12">
        <v>0.86</v>
      </c>
      <c r="K50" s="12">
        <v>83957.93</v>
      </c>
      <c r="L50">
        <v>1.21</v>
      </c>
      <c r="O50" s="12">
        <f t="shared" si="0"/>
        <v>102.89999999996508</v>
      </c>
      <c r="P50" s="12">
        <f t="shared" si="1"/>
        <v>64.98999999999069</v>
      </c>
      <c r="Q50" s="19">
        <f t="shared" si="2"/>
        <v>346.6500000000233</v>
      </c>
      <c r="R50" s="12">
        <f t="shared" si="3"/>
        <v>64.6700000000128</v>
      </c>
      <c r="S50" s="19">
        <f t="shared" si="4"/>
        <v>426.3740880000005</v>
      </c>
      <c r="T50" s="12">
        <f t="shared" si="5"/>
        <v>380.7036479999988</v>
      </c>
    </row>
    <row r="51" spans="2:20" ht="16.5">
      <c r="B51" s="15">
        <v>49</v>
      </c>
      <c r="C51" s="12">
        <v>246362.5</v>
      </c>
      <c r="D51" s="12">
        <v>3695.44</v>
      </c>
      <c r="E51" s="12">
        <v>3677.05</v>
      </c>
      <c r="F51" s="12">
        <v>23484.64</v>
      </c>
      <c r="G51" s="12">
        <v>19709</v>
      </c>
      <c r="H51" s="12">
        <v>86226.88</v>
      </c>
      <c r="I51" s="12">
        <v>1.02</v>
      </c>
      <c r="J51" s="12">
        <v>0.87</v>
      </c>
      <c r="K51" s="12">
        <v>84856.98</v>
      </c>
      <c r="L51">
        <v>1.19</v>
      </c>
      <c r="O51" s="12">
        <f t="shared" si="0"/>
        <v>31.239999999990687</v>
      </c>
      <c r="P51" s="12">
        <f t="shared" si="1"/>
        <v>61.34999999997672</v>
      </c>
      <c r="Q51" s="19">
        <f t="shared" si="2"/>
        <v>327.1699999999837</v>
      </c>
      <c r="R51" s="12">
        <f t="shared" si="3"/>
        <v>61.039999999979045</v>
      </c>
      <c r="S51" s="19">
        <f t="shared" si="4"/>
        <v>395.8781199999976</v>
      </c>
      <c r="T51" s="12">
        <f t="shared" si="5"/>
        <v>387.63656000000265</v>
      </c>
    </row>
    <row r="52" spans="2:20" ht="16.5">
      <c r="B52" s="15">
        <v>50</v>
      </c>
      <c r="C52" s="12">
        <v>250156.53</v>
      </c>
      <c r="D52" s="12">
        <v>3752.35</v>
      </c>
      <c r="E52" s="12">
        <v>3733.68</v>
      </c>
      <c r="F52" s="12">
        <v>23466.02</v>
      </c>
      <c r="G52" s="12">
        <v>20012.52</v>
      </c>
      <c r="H52" s="12">
        <v>87554.78</v>
      </c>
      <c r="I52" s="12">
        <v>1.02</v>
      </c>
      <c r="J52" s="12">
        <v>0.88</v>
      </c>
      <c r="K52" s="12">
        <v>85630.01</v>
      </c>
      <c r="L52">
        <v>1.17</v>
      </c>
      <c r="O52" s="12">
        <f t="shared" si="0"/>
        <v>18.619999999995343</v>
      </c>
      <c r="P52" s="12">
        <f t="shared" si="1"/>
        <v>56.90999999997439</v>
      </c>
      <c r="Q52" s="19">
        <f t="shared" si="2"/>
        <v>303.5199999999895</v>
      </c>
      <c r="R52" s="12">
        <f t="shared" si="3"/>
        <v>56.63000000000466</v>
      </c>
      <c r="S52" s="12">
        <f t="shared" si="4"/>
        <v>361.1916560000027</v>
      </c>
      <c r="T52" s="19">
        <f t="shared" si="5"/>
        <v>394.1800000000003</v>
      </c>
    </row>
    <row r="53" spans="2:20" ht="16.5">
      <c r="B53" s="15">
        <v>51</v>
      </c>
      <c r="C53" s="12">
        <v>253628.69</v>
      </c>
      <c r="D53" s="12">
        <v>3804.43</v>
      </c>
      <c r="E53" s="12">
        <v>3785.5</v>
      </c>
      <c r="F53" s="12">
        <v>21640.03</v>
      </c>
      <c r="G53" s="12">
        <v>20290.3</v>
      </c>
      <c r="H53" s="12">
        <v>88770.04</v>
      </c>
      <c r="I53" s="12">
        <v>1.06</v>
      </c>
      <c r="J53" s="12">
        <v>0.96</v>
      </c>
      <c r="K53" s="12">
        <v>83917.41</v>
      </c>
      <c r="L53">
        <v>1.07</v>
      </c>
      <c r="O53" s="19">
        <f t="shared" si="0"/>
        <v>1825.9899999999907</v>
      </c>
      <c r="P53" s="12">
        <f t="shared" si="1"/>
        <v>52.0800000000163</v>
      </c>
      <c r="Q53" s="12">
        <f t="shared" si="2"/>
        <v>277.77999999999884</v>
      </c>
      <c r="R53" s="12">
        <f t="shared" si="3"/>
        <v>51.820000000006985</v>
      </c>
      <c r="S53" s="12">
        <f t="shared" si="4"/>
        <v>324.99417600000015</v>
      </c>
      <c r="T53" s="19">
        <f t="shared" si="5"/>
        <v>2001.252239999998</v>
      </c>
    </row>
    <row r="54" spans="2:20" ht="16.5">
      <c r="B54" s="15">
        <v>52</v>
      </c>
      <c r="C54" s="12">
        <v>254997.35</v>
      </c>
      <c r="D54" s="12">
        <v>3824.96</v>
      </c>
      <c r="E54" s="12">
        <v>3805.93</v>
      </c>
      <c r="F54" s="12">
        <v>20079.14</v>
      </c>
      <c r="G54" s="12">
        <v>20399.79</v>
      </c>
      <c r="H54" s="12">
        <v>89249.07</v>
      </c>
      <c r="I54" s="12">
        <v>1.09</v>
      </c>
      <c r="J54" s="12">
        <v>1.01</v>
      </c>
      <c r="K54" s="12">
        <v>82239.06</v>
      </c>
      <c r="L54">
        <v>0.98</v>
      </c>
      <c r="O54" s="19">
        <f t="shared" si="0"/>
        <v>1560.8899999999558</v>
      </c>
      <c r="P54" s="12">
        <f t="shared" si="1"/>
        <v>20.53000000002794</v>
      </c>
      <c r="Q54" s="12">
        <f t="shared" si="2"/>
        <v>109.49000000001979</v>
      </c>
      <c r="R54" s="12">
        <f t="shared" si="3"/>
        <v>20.429999999993015</v>
      </c>
      <c r="S54" s="12">
        <f t="shared" si="4"/>
        <v>117.15729599999759</v>
      </c>
      <c r="T54" s="19">
        <f t="shared" si="5"/>
        <v>1826.1265680000033</v>
      </c>
    </row>
    <row r="55" spans="2:20" ht="16.5">
      <c r="B55" s="15">
        <v>53</v>
      </c>
      <c r="C55" s="12">
        <v>254695.73</v>
      </c>
      <c r="D55" s="12">
        <v>3820.44</v>
      </c>
      <c r="E55" s="12">
        <v>3801.43</v>
      </c>
      <c r="F55" s="12">
        <v>18781.63</v>
      </c>
      <c r="G55" s="12">
        <v>20375.66</v>
      </c>
      <c r="H55" s="12">
        <v>89143.51</v>
      </c>
      <c r="I55" s="12">
        <v>1.11</v>
      </c>
      <c r="J55" s="12">
        <v>1.05</v>
      </c>
      <c r="K55" s="12">
        <v>80594.28</v>
      </c>
      <c r="L55">
        <v>0.92</v>
      </c>
      <c r="O55" s="19">
        <f t="shared" si="0"/>
        <v>1297.5100000000093</v>
      </c>
      <c r="P55" s="12">
        <f t="shared" si="1"/>
        <v>4.5200000000186265</v>
      </c>
      <c r="Q55" s="12">
        <f t="shared" si="2"/>
        <v>24.130000000004657</v>
      </c>
      <c r="R55" s="12">
        <f t="shared" si="3"/>
        <v>4.5</v>
      </c>
      <c r="S55" s="12">
        <f t="shared" si="4"/>
        <v>23.647007999999914</v>
      </c>
      <c r="T55" s="19">
        <f t="shared" si="5"/>
        <v>1223.9872799999976</v>
      </c>
    </row>
    <row r="56" spans="2:20" ht="16.5">
      <c r="B56" s="15">
        <v>54</v>
      </c>
      <c r="C56" s="12">
        <v>253120.71</v>
      </c>
      <c r="D56" s="12">
        <v>3796.81</v>
      </c>
      <c r="E56" s="12">
        <v>3777.92</v>
      </c>
      <c r="F56" s="12">
        <v>17718.2</v>
      </c>
      <c r="G56" s="12">
        <v>20249.66</v>
      </c>
      <c r="H56" s="12">
        <v>88592.25</v>
      </c>
      <c r="I56" s="12">
        <v>1.12</v>
      </c>
      <c r="J56" s="12">
        <v>1.08</v>
      </c>
      <c r="K56" s="12">
        <v>78982.4</v>
      </c>
      <c r="L56">
        <v>0.87</v>
      </c>
      <c r="O56" s="19">
        <f t="shared" si="0"/>
        <v>1063.429999999993</v>
      </c>
      <c r="P56" s="12">
        <f t="shared" si="1"/>
        <v>23.630000000004657</v>
      </c>
      <c r="Q56" s="12">
        <f t="shared" si="2"/>
        <v>126</v>
      </c>
      <c r="R56" s="12">
        <f t="shared" si="3"/>
        <v>23.50999999998021</v>
      </c>
      <c r="S56" s="12">
        <f t="shared" si="4"/>
        <v>115.92147200000181</v>
      </c>
      <c r="T56" s="19">
        <f t="shared" si="5"/>
        <v>1018.7829200000015</v>
      </c>
    </row>
    <row r="57" spans="2:20" ht="16.5">
      <c r="B57" s="15">
        <v>55</v>
      </c>
      <c r="C57" s="12">
        <v>250608.15</v>
      </c>
      <c r="D57" s="12">
        <v>3759.12</v>
      </c>
      <c r="E57" s="12">
        <v>3740.42</v>
      </c>
      <c r="F57" s="12">
        <v>16848.84</v>
      </c>
      <c r="G57" s="12">
        <v>20048.65</v>
      </c>
      <c r="H57" s="12">
        <v>87712.85</v>
      </c>
      <c r="I57" s="12">
        <v>1.13</v>
      </c>
      <c r="J57" s="12">
        <v>1.11</v>
      </c>
      <c r="K57" s="12">
        <v>77402.75</v>
      </c>
      <c r="L57">
        <v>0.84</v>
      </c>
      <c r="O57" s="19">
        <f t="shared" si="0"/>
        <v>869.359999999986</v>
      </c>
      <c r="P57" s="12">
        <f t="shared" si="1"/>
        <v>37.69000000000233</v>
      </c>
      <c r="Q57" s="12">
        <f t="shared" si="2"/>
        <v>201.0100000000093</v>
      </c>
      <c r="R57" s="12">
        <f t="shared" si="3"/>
        <v>37.5</v>
      </c>
      <c r="S57" s="12">
        <f t="shared" si="4"/>
        <v>174.87417600000117</v>
      </c>
      <c r="T57" s="19">
        <f t="shared" si="5"/>
        <v>607.4897039999996</v>
      </c>
    </row>
    <row r="58" spans="2:20" ht="16.5">
      <c r="B58" s="15">
        <v>56</v>
      </c>
      <c r="C58" s="12">
        <v>247427.04</v>
      </c>
      <c r="D58" s="12">
        <v>3711.41</v>
      </c>
      <c r="E58" s="12">
        <v>3692.94</v>
      </c>
      <c r="F58" s="12">
        <v>16133.27</v>
      </c>
      <c r="G58" s="12">
        <v>19794.16</v>
      </c>
      <c r="H58" s="12">
        <v>86599.46</v>
      </c>
      <c r="I58" s="12">
        <v>1.14</v>
      </c>
      <c r="J58" s="12">
        <v>1.12</v>
      </c>
      <c r="K58" s="12">
        <v>75854.69</v>
      </c>
      <c r="L58">
        <v>0.82</v>
      </c>
      <c r="O58" s="19">
        <f t="shared" si="0"/>
        <v>715.570000000007</v>
      </c>
      <c r="P58" s="12">
        <f t="shared" si="1"/>
        <v>47.710000000020955</v>
      </c>
      <c r="Q58" s="12">
        <f t="shared" si="2"/>
        <v>254.4899999999907</v>
      </c>
      <c r="R58" s="12">
        <f t="shared" si="3"/>
        <v>47.48000000001048</v>
      </c>
      <c r="S58" s="12">
        <f t="shared" si="4"/>
        <v>213.77059199999712</v>
      </c>
      <c r="T58" s="19">
        <f t="shared" si="5"/>
        <v>400.97304000000076</v>
      </c>
    </row>
    <row r="59" spans="2:20" ht="16.5">
      <c r="B59" s="15">
        <v>57</v>
      </c>
      <c r="C59" s="12">
        <v>243784.61</v>
      </c>
      <c r="D59" s="12">
        <v>3656.77</v>
      </c>
      <c r="E59" s="12">
        <v>3638.58</v>
      </c>
      <c r="F59" s="12">
        <v>15535.97</v>
      </c>
      <c r="G59" s="12">
        <v>19502.77</v>
      </c>
      <c r="H59" s="12">
        <v>85324.61</v>
      </c>
      <c r="I59" s="12">
        <v>1.15</v>
      </c>
      <c r="J59" s="12">
        <v>1.14</v>
      </c>
      <c r="K59" s="12">
        <v>74337.6</v>
      </c>
      <c r="L59">
        <v>0.8</v>
      </c>
      <c r="O59" s="19">
        <f t="shared" si="0"/>
        <v>597.2999999999884</v>
      </c>
      <c r="P59" s="12">
        <f t="shared" si="1"/>
        <v>54.63999999995576</v>
      </c>
      <c r="Q59" s="12">
        <f t="shared" si="2"/>
        <v>291.39000000001397</v>
      </c>
      <c r="R59" s="12">
        <f t="shared" si="3"/>
        <v>54.360000000015134</v>
      </c>
      <c r="S59" s="12">
        <f t="shared" si="4"/>
        <v>238.94340800000282</v>
      </c>
      <c r="T59" s="19">
        <f t="shared" si="5"/>
        <v>395.88326399999823</v>
      </c>
    </row>
    <row r="60" spans="2:20" ht="16.5">
      <c r="B60" s="15">
        <v>58</v>
      </c>
      <c r="C60" s="12">
        <v>239836.01</v>
      </c>
      <c r="D60" s="12">
        <v>3597.54</v>
      </c>
      <c r="E60" s="12">
        <v>3579.64</v>
      </c>
      <c r="F60" s="12">
        <v>15027.96</v>
      </c>
      <c r="G60" s="12">
        <v>19186.88</v>
      </c>
      <c r="H60" s="12">
        <v>83942.6</v>
      </c>
      <c r="I60" s="12">
        <v>1.15</v>
      </c>
      <c r="J60" s="12">
        <v>1.14</v>
      </c>
      <c r="K60" s="12">
        <v>72850.85</v>
      </c>
      <c r="L60">
        <v>0.78</v>
      </c>
      <c r="O60" s="19">
        <f t="shared" si="0"/>
        <v>508.0100000000093</v>
      </c>
      <c r="P60" s="12">
        <f t="shared" si="1"/>
        <v>59.22999999998137</v>
      </c>
      <c r="Q60" s="12">
        <f t="shared" si="2"/>
        <v>315.88999999998487</v>
      </c>
      <c r="R60" s="12">
        <f t="shared" si="3"/>
        <v>58.939999999973224</v>
      </c>
      <c r="S60" s="12">
        <f t="shared" si="4"/>
        <v>252.7103999999963</v>
      </c>
      <c r="T60" s="19">
        <f t="shared" si="5"/>
        <v>390.05537600000025</v>
      </c>
    </row>
    <row r="61" spans="2:20" ht="16.5">
      <c r="B61" s="15">
        <v>59</v>
      </c>
      <c r="C61" s="12">
        <v>235694.98</v>
      </c>
      <c r="D61" s="12">
        <v>3535.42</v>
      </c>
      <c r="E61" s="12">
        <v>3517.84</v>
      </c>
      <c r="F61" s="12">
        <v>14586.65</v>
      </c>
      <c r="G61" s="12">
        <v>18855.6</v>
      </c>
      <c r="H61" s="12">
        <v>82493.24</v>
      </c>
      <c r="I61" s="12">
        <v>1.16</v>
      </c>
      <c r="J61" s="12">
        <v>1.15</v>
      </c>
      <c r="K61" s="12">
        <v>71393.83</v>
      </c>
      <c r="L61">
        <v>0.77</v>
      </c>
      <c r="O61" s="19">
        <f t="shared" si="0"/>
        <v>441.3099999999977</v>
      </c>
      <c r="P61" s="12">
        <f t="shared" si="1"/>
        <v>62.11999999999534</v>
      </c>
      <c r="Q61" s="12">
        <f t="shared" si="2"/>
        <v>331.27999999999884</v>
      </c>
      <c r="R61" s="12">
        <f t="shared" si="3"/>
        <v>61.80000000001746</v>
      </c>
      <c r="S61" s="19">
        <f t="shared" si="4"/>
        <v>258.40027200000077</v>
      </c>
      <c r="T61" s="12">
        <f t="shared" si="5"/>
        <v>191.86880799999926</v>
      </c>
    </row>
    <row r="62" spans="2:20" ht="16.5">
      <c r="B62" s="15">
        <v>60</v>
      </c>
      <c r="C62" s="12">
        <v>231443.62</v>
      </c>
      <c r="D62" s="12">
        <v>3471.65</v>
      </c>
      <c r="E62" s="12">
        <v>3454.38</v>
      </c>
      <c r="F62" s="12">
        <v>14195.02</v>
      </c>
      <c r="G62" s="12">
        <v>18515.49</v>
      </c>
      <c r="H62" s="12">
        <v>81005.27</v>
      </c>
      <c r="I62" s="12">
        <v>1.16</v>
      </c>
      <c r="J62" s="12">
        <v>1.16</v>
      </c>
      <c r="K62" s="12">
        <v>69965.95</v>
      </c>
      <c r="L62">
        <v>0.77</v>
      </c>
      <c r="O62" s="19">
        <f t="shared" si="0"/>
        <v>391.63000000000466</v>
      </c>
      <c r="P62" s="12">
        <f t="shared" si="1"/>
        <v>63.77000000001863</v>
      </c>
      <c r="Q62" s="12">
        <f t="shared" si="2"/>
        <v>340.11000000001513</v>
      </c>
      <c r="R62" s="12">
        <f t="shared" si="3"/>
        <v>63.45999999999185</v>
      </c>
      <c r="S62" s="19">
        <f t="shared" si="4"/>
        <v>261.8837760000024</v>
      </c>
      <c r="T62" s="12">
        <f t="shared" si="5"/>
        <v>0</v>
      </c>
    </row>
    <row r="63" spans="2:20" ht="16.5">
      <c r="B63" s="15">
        <v>61</v>
      </c>
      <c r="C63" s="12">
        <v>227140.42</v>
      </c>
      <c r="D63" s="12">
        <v>3407.11</v>
      </c>
      <c r="E63" s="12">
        <v>3390.16</v>
      </c>
      <c r="F63" s="12">
        <v>13840.47</v>
      </c>
      <c r="G63" s="12">
        <v>18171.23</v>
      </c>
      <c r="H63" s="12">
        <v>79499.15</v>
      </c>
      <c r="I63" s="12">
        <v>1.16</v>
      </c>
      <c r="J63" s="12">
        <v>1.16</v>
      </c>
      <c r="K63" s="12">
        <v>68566.64</v>
      </c>
      <c r="L63">
        <v>0.76</v>
      </c>
      <c r="O63" s="19">
        <f t="shared" si="0"/>
        <v>354.54999999998836</v>
      </c>
      <c r="P63" s="12">
        <f t="shared" si="1"/>
        <v>64.54000000000815</v>
      </c>
      <c r="Q63" s="12">
        <f t="shared" si="2"/>
        <v>344.2599999999802</v>
      </c>
      <c r="R63" s="12">
        <f t="shared" si="3"/>
        <v>64.22000000000116</v>
      </c>
      <c r="S63" s="19">
        <f t="shared" si="4"/>
        <v>265.0771199999981</v>
      </c>
      <c r="T63" s="12">
        <f t="shared" si="5"/>
        <v>185.154896</v>
      </c>
    </row>
    <row r="64" spans="2:20" ht="16.5">
      <c r="B64" s="15">
        <v>62</v>
      </c>
      <c r="C64" s="12">
        <v>222826.61</v>
      </c>
      <c r="D64" s="12">
        <v>3342.4</v>
      </c>
      <c r="E64" s="12">
        <v>3325.77</v>
      </c>
      <c r="F64" s="12">
        <v>13513.83</v>
      </c>
      <c r="G64" s="12">
        <v>17826.13</v>
      </c>
      <c r="H64" s="12">
        <v>77989.31</v>
      </c>
      <c r="I64" s="12">
        <v>1.16</v>
      </c>
      <c r="J64" s="12">
        <v>1.16</v>
      </c>
      <c r="K64" s="12">
        <v>67195.3</v>
      </c>
      <c r="L64">
        <v>0.76</v>
      </c>
      <c r="O64" s="12">
        <f t="shared" si="0"/>
        <v>326.64000000001397</v>
      </c>
      <c r="P64" s="12">
        <f t="shared" si="1"/>
        <v>64.70999999999185</v>
      </c>
      <c r="Q64" s="19">
        <f t="shared" si="2"/>
        <v>345.1000000000058</v>
      </c>
      <c r="R64" s="12">
        <f t="shared" si="3"/>
        <v>64.39000000001397</v>
      </c>
      <c r="S64" s="19">
        <f t="shared" si="4"/>
        <v>262.27964800000336</v>
      </c>
      <c r="T64" s="12">
        <f t="shared" si="5"/>
        <v>0</v>
      </c>
    </row>
    <row r="65" spans="2:20" ht="16.5">
      <c r="B65" s="15">
        <v>63</v>
      </c>
      <c r="C65" s="12">
        <v>218530.93</v>
      </c>
      <c r="D65" s="12">
        <v>3277.96</v>
      </c>
      <c r="E65" s="12">
        <v>3261.66</v>
      </c>
      <c r="F65" s="12">
        <v>13208.46</v>
      </c>
      <c r="G65" s="12">
        <v>17482.47</v>
      </c>
      <c r="H65" s="12">
        <v>76485.83</v>
      </c>
      <c r="I65" s="12">
        <v>1.16</v>
      </c>
      <c r="J65" s="12">
        <v>1.16</v>
      </c>
      <c r="K65" s="12">
        <v>65851.4</v>
      </c>
      <c r="L65">
        <v>0.76</v>
      </c>
      <c r="O65" s="12">
        <f t="shared" si="0"/>
        <v>305.36999999999534</v>
      </c>
      <c r="P65" s="12">
        <f t="shared" si="1"/>
        <v>64.44000000000233</v>
      </c>
      <c r="Q65" s="19">
        <f t="shared" si="2"/>
        <v>343.6600000000035</v>
      </c>
      <c r="R65" s="12">
        <f t="shared" si="3"/>
        <v>64.10999999998603</v>
      </c>
      <c r="S65" s="19">
        <f t="shared" si="4"/>
        <v>261.1773439999997</v>
      </c>
      <c r="T65" s="12">
        <f t="shared" si="5"/>
        <v>0</v>
      </c>
    </row>
    <row r="66" spans="2:20" ht="16.5">
      <c r="B66" s="15">
        <v>64</v>
      </c>
      <c r="C66" s="12">
        <v>214273.23</v>
      </c>
      <c r="D66" s="12">
        <v>3214.1</v>
      </c>
      <c r="E66" s="12">
        <v>3198.11</v>
      </c>
      <c r="F66" s="12">
        <v>12919.63</v>
      </c>
      <c r="G66" s="12">
        <v>17141.86</v>
      </c>
      <c r="H66" s="12">
        <v>74995.63</v>
      </c>
      <c r="I66" s="12">
        <v>1.16</v>
      </c>
      <c r="J66" s="12">
        <v>1.16</v>
      </c>
      <c r="K66" s="12">
        <v>64534.37</v>
      </c>
      <c r="L66">
        <v>0.75</v>
      </c>
      <c r="O66" s="12">
        <f t="shared" si="0"/>
        <v>288.8299999999872</v>
      </c>
      <c r="P66" s="12">
        <f t="shared" si="1"/>
        <v>63.85999999998603</v>
      </c>
      <c r="Q66" s="19">
        <f t="shared" si="2"/>
        <v>340.61000000001513</v>
      </c>
      <c r="R66" s="12">
        <f t="shared" si="3"/>
        <v>63.55000000001746</v>
      </c>
      <c r="S66" s="19">
        <f t="shared" si="4"/>
        <v>258.86815999999817</v>
      </c>
      <c r="T66" s="12">
        <f t="shared" si="5"/>
        <v>174.82474399999955</v>
      </c>
    </row>
    <row r="67" spans="2:20" ht="16.5">
      <c r="B67" s="15">
        <v>65</v>
      </c>
      <c r="C67" s="12">
        <v>210066.99</v>
      </c>
      <c r="D67" s="12">
        <v>3151</v>
      </c>
      <c r="E67" s="12">
        <v>3135.33</v>
      </c>
      <c r="F67" s="12">
        <v>12643.91</v>
      </c>
      <c r="G67" s="12">
        <v>16805.36</v>
      </c>
      <c r="H67" s="12">
        <v>73523.45</v>
      </c>
      <c r="I67" s="12">
        <v>1.16</v>
      </c>
      <c r="J67" s="12">
        <v>1.17</v>
      </c>
      <c r="K67" s="12">
        <v>63243.68</v>
      </c>
      <c r="L67">
        <v>0.75</v>
      </c>
      <c r="O67" s="12">
        <f t="shared" si="0"/>
        <v>275.72000000003027</v>
      </c>
      <c r="P67" s="12">
        <f t="shared" si="1"/>
        <v>63.100000000034925</v>
      </c>
      <c r="Q67" s="19">
        <f t="shared" si="2"/>
        <v>336.5</v>
      </c>
      <c r="R67" s="12">
        <f t="shared" si="3"/>
        <v>62.779999999998836</v>
      </c>
      <c r="S67" s="19">
        <f t="shared" si="4"/>
        <v>252.37440000000242</v>
      </c>
      <c r="T67" s="12">
        <f t="shared" si="5"/>
        <v>0</v>
      </c>
    </row>
    <row r="68" spans="2:20" ht="16.5">
      <c r="B68" s="15">
        <v>66</v>
      </c>
      <c r="C68" s="12">
        <v>205921.22</v>
      </c>
      <c r="D68" s="12">
        <v>3088.82</v>
      </c>
      <c r="E68" s="12">
        <v>3073.45</v>
      </c>
      <c r="F68" s="12">
        <v>12378.87</v>
      </c>
      <c r="G68" s="12">
        <v>16473.7</v>
      </c>
      <c r="H68" s="12">
        <v>72072.43</v>
      </c>
      <c r="I68" s="12">
        <v>1.16</v>
      </c>
      <c r="J68" s="12">
        <v>1.17</v>
      </c>
      <c r="K68" s="12">
        <v>61978.81</v>
      </c>
      <c r="L68">
        <v>0.75</v>
      </c>
      <c r="O68" s="12">
        <f t="shared" si="0"/>
        <v>265.03999999997905</v>
      </c>
      <c r="P68" s="12">
        <f t="shared" si="1"/>
        <v>62.179999999993015</v>
      </c>
      <c r="Q68" s="19">
        <f t="shared" si="2"/>
        <v>331.6600000000035</v>
      </c>
      <c r="R68" s="12">
        <f t="shared" si="3"/>
        <v>61.87999999997555</v>
      </c>
      <c r="S68" s="19">
        <f t="shared" si="4"/>
        <v>248.7461999999996</v>
      </c>
      <c r="T68" s="12">
        <f t="shared" si="5"/>
        <v>0</v>
      </c>
    </row>
    <row r="69" spans="2:20" ht="16.5">
      <c r="B69" s="15">
        <v>67</v>
      </c>
      <c r="C69" s="12">
        <v>201841.75</v>
      </c>
      <c r="D69" s="12">
        <v>3027.63</v>
      </c>
      <c r="E69" s="12">
        <v>3012.56</v>
      </c>
      <c r="F69" s="12">
        <v>12122.76</v>
      </c>
      <c r="G69" s="12">
        <v>16147.34</v>
      </c>
      <c r="H69" s="12">
        <v>70644.61</v>
      </c>
      <c r="I69" s="12">
        <v>1.16</v>
      </c>
      <c r="J69" s="12">
        <v>1.17</v>
      </c>
      <c r="K69" s="12">
        <v>60739.23</v>
      </c>
      <c r="L69">
        <v>0.75</v>
      </c>
      <c r="O69" s="12">
        <f aca="true" t="shared" si="6" ref="O69:O82">ABS((C68+F69+D68-G68-E68)-(C68+F68+D68-G68-E68))</f>
        <v>256.10999999998603</v>
      </c>
      <c r="P69" s="12">
        <f aca="true" t="shared" si="7" ref="P69:P82">ABS((C68+F68+D69-G68-E68)-(C68+F68+D68-G68-E68))</f>
        <v>61.19000000000233</v>
      </c>
      <c r="Q69" s="19">
        <f aca="true" t="shared" si="8" ref="Q69:Q82">ABS((C68+F68+D68-G69-E68)-(C68+F68+D68-G68-E68))</f>
        <v>326.36000000001513</v>
      </c>
      <c r="R69" s="12">
        <f aca="true" t="shared" si="9" ref="R69:R82">ABS((C68+F68+D68-G68-E69)-(C68+F68+D68-G68-E68))</f>
        <v>60.89000000001397</v>
      </c>
      <c r="S69" s="19">
        <f aca="true" t="shared" si="10" ref="S69:S82">ABS((C69*0.08*L68)-(C68*0.08*L68))</f>
        <v>244.76819999999861</v>
      </c>
      <c r="T69" s="12">
        <f aca="true" t="shared" si="11" ref="T69:T82">ABS((C68*0.08*L69)-(C68*0.08*L68))</f>
        <v>0</v>
      </c>
    </row>
    <row r="70" spans="2:20" ht="16.5">
      <c r="B70" s="15">
        <v>68</v>
      </c>
      <c r="C70" s="12">
        <v>197832.23</v>
      </c>
      <c r="D70" s="12">
        <v>2967.48</v>
      </c>
      <c r="E70" s="12">
        <v>2952.72</v>
      </c>
      <c r="F70" s="12">
        <v>11874.32</v>
      </c>
      <c r="G70" s="12">
        <v>15826.58</v>
      </c>
      <c r="H70" s="12">
        <v>69241.28</v>
      </c>
      <c r="I70" s="12">
        <v>1.16</v>
      </c>
      <c r="J70" s="12">
        <v>1.17</v>
      </c>
      <c r="K70" s="12">
        <v>59524.45</v>
      </c>
      <c r="L70">
        <v>0.75</v>
      </c>
      <c r="O70" s="12">
        <f t="shared" si="6"/>
        <v>248.44000000000233</v>
      </c>
      <c r="P70" s="12">
        <f t="shared" si="7"/>
        <v>60.14999999999418</v>
      </c>
      <c r="Q70" s="19">
        <f t="shared" si="8"/>
        <v>320.7600000000093</v>
      </c>
      <c r="R70" s="12">
        <f t="shared" si="9"/>
        <v>59.83999999999651</v>
      </c>
      <c r="S70" s="19">
        <f t="shared" si="10"/>
        <v>240.57120000000032</v>
      </c>
      <c r="T70" s="12">
        <f t="shared" si="11"/>
        <v>0</v>
      </c>
    </row>
    <row r="71" spans="2:20" ht="16.5">
      <c r="B71" s="15">
        <v>69</v>
      </c>
      <c r="C71" s="12">
        <v>193894.73</v>
      </c>
      <c r="D71" s="12">
        <v>2908.42</v>
      </c>
      <c r="E71" s="12">
        <v>2893.95</v>
      </c>
      <c r="F71" s="12">
        <v>11734.59</v>
      </c>
      <c r="G71" s="12">
        <v>15511.58</v>
      </c>
      <c r="H71" s="12">
        <v>67863.16</v>
      </c>
      <c r="I71" s="12">
        <v>1.16</v>
      </c>
      <c r="J71" s="12">
        <v>1.16</v>
      </c>
      <c r="K71" s="12">
        <v>58444.02</v>
      </c>
      <c r="L71">
        <v>0.76</v>
      </c>
      <c r="O71" s="12">
        <f t="shared" si="6"/>
        <v>139.73000000001048</v>
      </c>
      <c r="P71" s="12">
        <f t="shared" si="7"/>
        <v>59.05999999999767</v>
      </c>
      <c r="Q71" s="19">
        <f t="shared" si="8"/>
        <v>315</v>
      </c>
      <c r="R71" s="12">
        <f t="shared" si="9"/>
        <v>58.76999999998952</v>
      </c>
      <c r="S71" s="19">
        <f t="shared" si="10"/>
        <v>236.25</v>
      </c>
      <c r="T71" s="12">
        <f t="shared" si="11"/>
        <v>158.26578399999926</v>
      </c>
    </row>
    <row r="72" spans="2:20" ht="16.5">
      <c r="B72" s="15">
        <v>70</v>
      </c>
      <c r="C72" s="12">
        <v>190132.21</v>
      </c>
      <c r="D72" s="12">
        <v>2851.98</v>
      </c>
      <c r="E72" s="12">
        <v>2837.79</v>
      </c>
      <c r="F72" s="12">
        <v>11798.86</v>
      </c>
      <c r="G72" s="12">
        <v>15210.58</v>
      </c>
      <c r="H72" s="12">
        <v>66546.27</v>
      </c>
      <c r="I72" s="12">
        <v>1.15</v>
      </c>
      <c r="J72" s="12">
        <v>1.15</v>
      </c>
      <c r="K72" s="12">
        <v>57627.47</v>
      </c>
      <c r="L72">
        <v>0.78</v>
      </c>
      <c r="O72" s="12">
        <f t="shared" si="6"/>
        <v>64.27000000001863</v>
      </c>
      <c r="P72" s="12">
        <f t="shared" si="7"/>
        <v>56.44000000000233</v>
      </c>
      <c r="Q72" s="19">
        <f t="shared" si="8"/>
        <v>301</v>
      </c>
      <c r="R72" s="12">
        <f t="shared" si="9"/>
        <v>56.16000000000349</v>
      </c>
      <c r="S72" s="12">
        <f t="shared" si="10"/>
        <v>228.7612160000008</v>
      </c>
      <c r="T72" s="19">
        <f t="shared" si="11"/>
        <v>310.23156800000106</v>
      </c>
    </row>
    <row r="73" spans="2:20" ht="16.5">
      <c r="B73" s="15">
        <v>71</v>
      </c>
      <c r="C73" s="12">
        <v>186734.68</v>
      </c>
      <c r="D73" s="12">
        <v>2801.02</v>
      </c>
      <c r="E73" s="12">
        <v>2787.08</v>
      </c>
      <c r="F73" s="12">
        <v>11952.2</v>
      </c>
      <c r="G73" s="12">
        <v>14938.77</v>
      </c>
      <c r="H73" s="12">
        <v>65357.14</v>
      </c>
      <c r="I73" s="12">
        <v>1.15</v>
      </c>
      <c r="J73" s="12">
        <v>1.13</v>
      </c>
      <c r="K73" s="12">
        <v>56998.82</v>
      </c>
      <c r="L73">
        <v>0.8</v>
      </c>
      <c r="O73" s="12">
        <f t="shared" si="6"/>
        <v>153.3399999999965</v>
      </c>
      <c r="P73" s="12">
        <f t="shared" si="7"/>
        <v>50.960000000020955</v>
      </c>
      <c r="Q73" s="19">
        <f t="shared" si="8"/>
        <v>271.8099999999977</v>
      </c>
      <c r="R73" s="12">
        <f t="shared" si="9"/>
        <v>50.710000000020955</v>
      </c>
      <c r="S73" s="12">
        <f t="shared" si="10"/>
        <v>212.00587199999973</v>
      </c>
      <c r="T73" s="19">
        <f t="shared" si="11"/>
        <v>304.2115359999989</v>
      </c>
    </row>
    <row r="74" spans="2:20" ht="16.5">
      <c r="B74" s="15">
        <v>72</v>
      </c>
      <c r="C74" s="12">
        <v>183762.04</v>
      </c>
      <c r="D74" s="12">
        <v>2756.43</v>
      </c>
      <c r="E74" s="12">
        <v>2742.72</v>
      </c>
      <c r="F74" s="12">
        <v>12132.09</v>
      </c>
      <c r="G74" s="12">
        <v>14700.96</v>
      </c>
      <c r="H74" s="12">
        <v>64316.71</v>
      </c>
      <c r="I74" s="12">
        <v>1.14</v>
      </c>
      <c r="J74" s="12">
        <v>1.12</v>
      </c>
      <c r="K74" s="12">
        <v>56505.05</v>
      </c>
      <c r="L74">
        <v>0.83</v>
      </c>
      <c r="O74" s="12">
        <f t="shared" si="6"/>
        <v>179.88999999998487</v>
      </c>
      <c r="P74" s="12">
        <f t="shared" si="7"/>
        <v>44.58999999999651</v>
      </c>
      <c r="Q74" s="19">
        <f t="shared" si="8"/>
        <v>237.80999999999767</v>
      </c>
      <c r="R74" s="12">
        <f t="shared" si="9"/>
        <v>44.35999999998603</v>
      </c>
      <c r="S74" s="12">
        <f t="shared" si="10"/>
        <v>190.2489600000008</v>
      </c>
      <c r="T74" s="19">
        <f t="shared" si="11"/>
        <v>448.16323199999715</v>
      </c>
    </row>
    <row r="75" spans="2:20" ht="16.5">
      <c r="B75" s="15">
        <v>73</v>
      </c>
      <c r="C75" s="12">
        <v>181206.89</v>
      </c>
      <c r="D75" s="12">
        <v>2718.1</v>
      </c>
      <c r="E75" s="12">
        <v>2704.58</v>
      </c>
      <c r="F75" s="12">
        <v>12307.95</v>
      </c>
      <c r="G75" s="12">
        <v>14496.55</v>
      </c>
      <c r="H75" s="12">
        <v>63422.41</v>
      </c>
      <c r="I75" s="12">
        <v>1.13</v>
      </c>
      <c r="J75" s="12">
        <v>1.1</v>
      </c>
      <c r="K75" s="12">
        <v>56109.91</v>
      </c>
      <c r="L75">
        <v>0.85</v>
      </c>
      <c r="O75" s="12">
        <f t="shared" si="6"/>
        <v>175.86000000001513</v>
      </c>
      <c r="P75" s="12">
        <f t="shared" si="7"/>
        <v>38.329999999987194</v>
      </c>
      <c r="Q75" s="19">
        <f t="shared" si="8"/>
        <v>204.4100000000035</v>
      </c>
      <c r="R75" s="12">
        <f t="shared" si="9"/>
        <v>38.14000000001397</v>
      </c>
      <c r="S75" s="12">
        <f t="shared" si="10"/>
        <v>169.66195999999763</v>
      </c>
      <c r="T75" s="19">
        <f t="shared" si="11"/>
        <v>294.0192640000005</v>
      </c>
    </row>
    <row r="76" spans="2:20" ht="16.5">
      <c r="B76" s="15">
        <v>74</v>
      </c>
      <c r="C76" s="12">
        <v>179031.81</v>
      </c>
      <c r="D76" s="12">
        <v>2685.48</v>
      </c>
      <c r="E76" s="12">
        <v>2672.12</v>
      </c>
      <c r="F76" s="12">
        <v>12466.75</v>
      </c>
      <c r="G76" s="12">
        <v>14322.54</v>
      </c>
      <c r="H76" s="12">
        <v>62661.13</v>
      </c>
      <c r="I76" s="12">
        <v>1.12</v>
      </c>
      <c r="J76" s="12">
        <v>1.09</v>
      </c>
      <c r="K76" s="12">
        <v>55788.52</v>
      </c>
      <c r="L76">
        <v>0.87</v>
      </c>
      <c r="O76" s="12">
        <f t="shared" si="6"/>
        <v>158.79999999998836</v>
      </c>
      <c r="P76" s="12">
        <f t="shared" si="7"/>
        <v>32.61999999999534</v>
      </c>
      <c r="Q76" s="19">
        <f t="shared" si="8"/>
        <v>174.0099999999802</v>
      </c>
      <c r="R76" s="12">
        <f t="shared" si="9"/>
        <v>32.45999999999185</v>
      </c>
      <c r="S76" s="12">
        <f t="shared" si="10"/>
        <v>147.90544000000045</v>
      </c>
      <c r="T76" s="19">
        <f t="shared" si="11"/>
        <v>289.93102400000134</v>
      </c>
    </row>
    <row r="77" spans="2:20" ht="16.5">
      <c r="B77" s="15">
        <v>75</v>
      </c>
      <c r="C77" s="12">
        <v>177189.38</v>
      </c>
      <c r="D77" s="12">
        <v>2657.84</v>
      </c>
      <c r="E77" s="12">
        <v>2644.62</v>
      </c>
      <c r="F77" s="12">
        <v>12604.43</v>
      </c>
      <c r="G77" s="12">
        <v>14175.15</v>
      </c>
      <c r="H77" s="12">
        <v>62016.28</v>
      </c>
      <c r="I77" s="12">
        <v>1.12</v>
      </c>
      <c r="J77" s="12">
        <v>1.07</v>
      </c>
      <c r="K77" s="12">
        <v>55523.57</v>
      </c>
      <c r="L77">
        <v>0.89</v>
      </c>
      <c r="O77" s="12">
        <f t="shared" si="6"/>
        <v>137.67999999999302</v>
      </c>
      <c r="P77" s="12">
        <f t="shared" si="7"/>
        <v>27.64000000001397</v>
      </c>
      <c r="Q77" s="19">
        <f t="shared" si="8"/>
        <v>147.39000000001397</v>
      </c>
      <c r="R77" s="12">
        <f t="shared" si="9"/>
        <v>27.5</v>
      </c>
      <c r="S77" s="12">
        <f t="shared" si="10"/>
        <v>128.23312799999985</v>
      </c>
      <c r="T77" s="19">
        <f t="shared" si="11"/>
        <v>286.45089599999847</v>
      </c>
    </row>
    <row r="78" spans="2:20" ht="16.5">
      <c r="B78" s="15">
        <v>76</v>
      </c>
      <c r="C78" s="12">
        <v>175631.87</v>
      </c>
      <c r="D78" s="12">
        <v>2634.48</v>
      </c>
      <c r="E78" s="12">
        <v>2621.37</v>
      </c>
      <c r="F78" s="12">
        <v>12721.17</v>
      </c>
      <c r="G78" s="12">
        <v>14050.55</v>
      </c>
      <c r="H78" s="12">
        <v>61471.16</v>
      </c>
      <c r="I78" s="12">
        <v>1.11</v>
      </c>
      <c r="J78" s="12">
        <v>1.06</v>
      </c>
      <c r="K78" s="12">
        <v>55302.79</v>
      </c>
      <c r="L78">
        <v>0.91</v>
      </c>
      <c r="O78" s="12">
        <f t="shared" si="6"/>
        <v>116.74000000001979</v>
      </c>
      <c r="P78" s="12">
        <f t="shared" si="7"/>
        <v>23.35999999998603</v>
      </c>
      <c r="Q78" s="19">
        <f t="shared" si="8"/>
        <v>124.60000000000582</v>
      </c>
      <c r="R78" s="12">
        <f t="shared" si="9"/>
        <v>23.25</v>
      </c>
      <c r="S78" s="12">
        <f t="shared" si="10"/>
        <v>110.89471199999934</v>
      </c>
      <c r="T78" s="19">
        <f t="shared" si="11"/>
        <v>283.5030079999997</v>
      </c>
    </row>
    <row r="79" spans="2:20" ht="16.5">
      <c r="B79" s="15">
        <v>77</v>
      </c>
      <c r="C79" s="12">
        <v>174315.6</v>
      </c>
      <c r="D79" s="12">
        <v>2614.73</v>
      </c>
      <c r="E79" s="12">
        <v>2601.73</v>
      </c>
      <c r="F79" s="12">
        <v>12818.97</v>
      </c>
      <c r="G79" s="12">
        <v>13945.25</v>
      </c>
      <c r="H79" s="12">
        <v>61010.46</v>
      </c>
      <c r="I79" s="12">
        <v>1.11</v>
      </c>
      <c r="J79" s="12">
        <v>1.05</v>
      </c>
      <c r="K79" s="12">
        <v>55117.25</v>
      </c>
      <c r="L79">
        <v>0.92</v>
      </c>
      <c r="O79" s="12">
        <f t="shared" si="6"/>
        <v>97.79999999998836</v>
      </c>
      <c r="P79" s="12">
        <f t="shared" si="7"/>
        <v>19.75</v>
      </c>
      <c r="Q79" s="19">
        <f t="shared" si="8"/>
        <v>105.29999999998836</v>
      </c>
      <c r="R79" s="12">
        <f t="shared" si="9"/>
        <v>19.639999999984866</v>
      </c>
      <c r="S79" s="12">
        <f t="shared" si="10"/>
        <v>95.82445599999846</v>
      </c>
      <c r="T79" s="19">
        <f t="shared" si="11"/>
        <v>140.50549599999977</v>
      </c>
    </row>
    <row r="80" spans="2:20" ht="16.5">
      <c r="B80" s="15">
        <v>78</v>
      </c>
      <c r="C80" s="12">
        <v>173202.34</v>
      </c>
      <c r="D80" s="12">
        <v>2598.04</v>
      </c>
      <c r="E80" s="12">
        <v>2585.11</v>
      </c>
      <c r="F80" s="12">
        <v>12900.4</v>
      </c>
      <c r="G80" s="12">
        <v>13856.19</v>
      </c>
      <c r="H80" s="12">
        <v>60620.82</v>
      </c>
      <c r="I80" s="12">
        <v>1.1</v>
      </c>
      <c r="J80" s="12">
        <v>1.05</v>
      </c>
      <c r="K80" s="12">
        <v>54960.29</v>
      </c>
      <c r="L80">
        <v>0.93</v>
      </c>
      <c r="O80" s="12">
        <f t="shared" si="6"/>
        <v>81.42999999999302</v>
      </c>
      <c r="P80" s="12">
        <f t="shared" si="7"/>
        <v>16.69000000000233</v>
      </c>
      <c r="Q80" s="19">
        <f t="shared" si="8"/>
        <v>89.05999999999767</v>
      </c>
      <c r="R80" s="12">
        <f t="shared" si="9"/>
        <v>16.620000000024447</v>
      </c>
      <c r="S80" s="12">
        <f t="shared" si="10"/>
        <v>81.93593600000167</v>
      </c>
      <c r="T80" s="19">
        <f t="shared" si="11"/>
        <v>139.45247999999992</v>
      </c>
    </row>
    <row r="81" spans="2:20" ht="16.5">
      <c r="B81" s="15">
        <v>79</v>
      </c>
      <c r="C81" s="12">
        <v>172259.47</v>
      </c>
      <c r="D81" s="12">
        <v>2583.89</v>
      </c>
      <c r="E81" s="12">
        <v>2571.04</v>
      </c>
      <c r="F81" s="12">
        <v>12968</v>
      </c>
      <c r="G81" s="12">
        <v>13780.76</v>
      </c>
      <c r="H81" s="12">
        <v>60290.82</v>
      </c>
      <c r="I81" s="12">
        <v>1.1</v>
      </c>
      <c r="J81" s="12">
        <v>1.04</v>
      </c>
      <c r="K81" s="12">
        <v>54826.82</v>
      </c>
      <c r="L81">
        <v>0.94</v>
      </c>
      <c r="O81" s="12">
        <f t="shared" si="6"/>
        <v>67.60000000000582</v>
      </c>
      <c r="P81" s="12">
        <f t="shared" si="7"/>
        <v>14.14999999999418</v>
      </c>
      <c r="Q81" s="19">
        <f t="shared" si="8"/>
        <v>75.42999999999302</v>
      </c>
      <c r="R81" s="12">
        <f t="shared" si="9"/>
        <v>14.069999999977881</v>
      </c>
      <c r="S81" s="12">
        <f t="shared" si="10"/>
        <v>70.14952799999992</v>
      </c>
      <c r="T81" s="19">
        <f t="shared" si="11"/>
        <v>138.5618719999984</v>
      </c>
    </row>
    <row r="82" spans="2:20" ht="16.5">
      <c r="B82" s="15" t="s">
        <v>13</v>
      </c>
      <c r="C82" s="12">
        <v>171459.57</v>
      </c>
      <c r="H82" s="12">
        <v>60010.85</v>
      </c>
      <c r="I82" s="12">
        <v>1.1</v>
      </c>
      <c r="J82" s="12">
        <v>1.03</v>
      </c>
      <c r="K82" s="12">
        <v>54712.89</v>
      </c>
      <c r="L82">
        <v>0.95</v>
      </c>
      <c r="O82" s="12">
        <f t="shared" si="6"/>
        <v>12968</v>
      </c>
      <c r="P82" s="12">
        <f t="shared" si="7"/>
        <v>2583.890000000014</v>
      </c>
      <c r="Q82" s="19">
        <f t="shared" si="8"/>
        <v>13780.76000000001</v>
      </c>
      <c r="R82" s="12">
        <f t="shared" si="9"/>
        <v>2571.040000000008</v>
      </c>
      <c r="S82" s="12">
        <f t="shared" si="10"/>
        <v>60.15248000000065</v>
      </c>
      <c r="T82" s="19">
        <f t="shared" si="11"/>
        <v>137.80757600000106</v>
      </c>
    </row>
    <row r="83" ht="16.5">
      <c r="B83" s="15"/>
    </row>
    <row r="84" ht="16.5">
      <c r="B84" s="15"/>
    </row>
    <row r="85" ht="16.5">
      <c r="B85" s="15"/>
    </row>
    <row r="86" ht="16.5">
      <c r="B86" s="15"/>
    </row>
    <row r="87" ht="16.5">
      <c r="B87" s="15"/>
    </row>
    <row r="88" ht="16.5">
      <c r="B88" s="15"/>
    </row>
    <row r="89" ht="16.5">
      <c r="B89" s="15"/>
    </row>
    <row r="90" ht="16.5">
      <c r="B90" s="15"/>
    </row>
    <row r="91" ht="16.5">
      <c r="B91" s="15"/>
    </row>
    <row r="92" ht="16.5">
      <c r="B92" s="15"/>
    </row>
    <row r="93" ht="16.5">
      <c r="B93" s="15"/>
    </row>
    <row r="94" ht="16.5">
      <c r="B94" s="15"/>
    </row>
    <row r="95" ht="16.5">
      <c r="B95" s="15"/>
    </row>
    <row r="96" ht="16.5">
      <c r="B96" s="15"/>
    </row>
    <row r="97" ht="16.5">
      <c r="B97" s="15"/>
    </row>
    <row r="98" ht="16.5">
      <c r="B98" s="15"/>
    </row>
    <row r="99" ht="16.5">
      <c r="B99" s="15"/>
    </row>
    <row r="100" ht="16.5">
      <c r="B100" s="15"/>
    </row>
    <row r="101" ht="16.5">
      <c r="B101" s="15"/>
    </row>
    <row r="102" ht="16.5">
      <c r="B102" s="15"/>
    </row>
    <row r="103" ht="16.5">
      <c r="B103" s="15"/>
    </row>
    <row r="104" ht="16.5">
      <c r="B104" s="15"/>
    </row>
    <row r="105" ht="16.5">
      <c r="B105" s="15"/>
    </row>
    <row r="106" ht="16.5">
      <c r="B106" s="15"/>
    </row>
    <row r="107" ht="16.5">
      <c r="B107" s="15"/>
    </row>
    <row r="108" ht="16.5">
      <c r="B108" s="15"/>
    </row>
    <row r="109" ht="16.5">
      <c r="B109" s="15"/>
    </row>
    <row r="110" ht="16.5">
      <c r="B110" s="15"/>
    </row>
    <row r="111" ht="16.5">
      <c r="B111" s="15"/>
    </row>
    <row r="112" ht="16.5">
      <c r="B112" s="15"/>
    </row>
    <row r="113" ht="16.5">
      <c r="B113" s="15"/>
    </row>
    <row r="114" ht="16.5">
      <c r="B114" s="15"/>
    </row>
    <row r="115" ht="16.5">
      <c r="B115" s="15"/>
    </row>
    <row r="116" ht="16.5">
      <c r="B116" s="15"/>
    </row>
    <row r="117" ht="16.5">
      <c r="B117" s="15"/>
    </row>
    <row r="118" ht="16.5">
      <c r="B118" s="15"/>
    </row>
    <row r="119" ht="16.5">
      <c r="B119" s="15"/>
    </row>
    <row r="120" ht="16.5">
      <c r="B120" s="15"/>
    </row>
    <row r="121" ht="16.5">
      <c r="B121" s="15"/>
    </row>
    <row r="122" ht="16.5">
      <c r="B122" s="15"/>
    </row>
    <row r="123" ht="16.5">
      <c r="B123" s="15"/>
    </row>
    <row r="124" ht="16.5">
      <c r="B124" s="15"/>
    </row>
    <row r="125" ht="16.5">
      <c r="B125" s="15"/>
    </row>
    <row r="126" ht="16.5">
      <c r="B126" s="15"/>
    </row>
    <row r="127" ht="16.5">
      <c r="B127" s="15"/>
    </row>
    <row r="128" ht="16.5">
      <c r="B128" s="15"/>
    </row>
    <row r="129" ht="16.5">
      <c r="B129" s="15"/>
    </row>
    <row r="130" ht="16.5">
      <c r="B130" s="15"/>
    </row>
    <row r="131" ht="16.5">
      <c r="B131" s="15"/>
    </row>
    <row r="132" ht="16.5">
      <c r="B132" s="15"/>
    </row>
    <row r="133" ht="16.5">
      <c r="B133" s="15"/>
    </row>
    <row r="134" ht="16.5">
      <c r="B134" s="15"/>
    </row>
    <row r="135" ht="16.5">
      <c r="B135" s="15"/>
    </row>
    <row r="136" ht="16.5">
      <c r="B136" s="15"/>
    </row>
    <row r="137" ht="16.5">
      <c r="B137" s="15"/>
    </row>
    <row r="138" ht="16.5">
      <c r="B138" s="15"/>
    </row>
    <row r="139" ht="16.5">
      <c r="B139" s="15"/>
    </row>
    <row r="140" ht="16.5">
      <c r="B140" s="15"/>
    </row>
    <row r="141" ht="16.5">
      <c r="B141" s="15"/>
    </row>
    <row r="142" ht="16.5">
      <c r="B142" s="15"/>
    </row>
    <row r="143" ht="16.5">
      <c r="B143" s="15"/>
    </row>
    <row r="144" ht="16.5">
      <c r="B144" s="15"/>
    </row>
    <row r="145" ht="16.5">
      <c r="B145" s="15"/>
    </row>
    <row r="146" ht="16.5">
      <c r="B146" s="15"/>
    </row>
    <row r="147" ht="16.5">
      <c r="B147" s="15"/>
    </row>
    <row r="148" ht="16.5">
      <c r="B148" s="15"/>
    </row>
    <row r="149" ht="16.5">
      <c r="B149" s="15"/>
    </row>
    <row r="150" ht="16.5">
      <c r="B150" s="15"/>
    </row>
    <row r="151" ht="16.5">
      <c r="B151" s="15"/>
    </row>
    <row r="152" ht="16.5">
      <c r="B152" s="15"/>
    </row>
    <row r="153" ht="16.5">
      <c r="B153" s="15"/>
    </row>
    <row r="154" ht="16.5">
      <c r="B154" s="15"/>
    </row>
    <row r="155" ht="16.5">
      <c r="B155" s="15"/>
    </row>
    <row r="156" ht="16.5">
      <c r="B156" s="15"/>
    </row>
    <row r="157" ht="16.5">
      <c r="B157" s="15"/>
    </row>
    <row r="158" ht="16.5">
      <c r="B158" s="15"/>
    </row>
    <row r="159" ht="16.5">
      <c r="B159" s="15"/>
    </row>
    <row r="160" ht="16.5">
      <c r="B160" s="15"/>
    </row>
    <row r="161" ht="16.5">
      <c r="B161" s="15"/>
    </row>
    <row r="162" ht="16.5">
      <c r="B162" s="15"/>
    </row>
    <row r="163" ht="16.5">
      <c r="B163" s="15"/>
    </row>
    <row r="164" ht="16.5">
      <c r="B164" s="15"/>
    </row>
    <row r="165" ht="16.5">
      <c r="B165" s="15"/>
    </row>
    <row r="166" ht="16.5">
      <c r="B166" s="15"/>
    </row>
    <row r="167" ht="16.5">
      <c r="B167" s="15"/>
    </row>
    <row r="168" ht="16.5">
      <c r="B168" s="15"/>
    </row>
    <row r="169" ht="16.5">
      <c r="B169" s="15"/>
    </row>
    <row r="170" ht="16.5">
      <c r="B170" s="15"/>
    </row>
    <row r="171" ht="16.5">
      <c r="B171" s="15"/>
    </row>
    <row r="172" ht="16.5">
      <c r="B172" s="15"/>
    </row>
    <row r="173" ht="16.5">
      <c r="B173" s="15"/>
    </row>
    <row r="174" ht="16.5">
      <c r="B174" s="15"/>
    </row>
    <row r="175" ht="16.5">
      <c r="B175" s="15"/>
    </row>
    <row r="176" ht="16.5">
      <c r="B176" s="15"/>
    </row>
    <row r="177" ht="16.5">
      <c r="B177" s="15"/>
    </row>
    <row r="178" ht="16.5">
      <c r="B178" s="15"/>
    </row>
    <row r="179" ht="16.5">
      <c r="B179" s="15"/>
    </row>
    <row r="180" ht="16.5">
      <c r="B180" s="15"/>
    </row>
    <row r="181" ht="16.5">
      <c r="B181" s="15"/>
    </row>
    <row r="182" ht="16.5">
      <c r="B182" s="15"/>
    </row>
    <row r="183" ht="16.5">
      <c r="B183" s="15"/>
    </row>
    <row r="184" ht="16.5">
      <c r="B184" s="15"/>
    </row>
    <row r="185" ht="16.5">
      <c r="B185" s="15"/>
    </row>
    <row r="186" ht="16.5">
      <c r="B186" s="15"/>
    </row>
    <row r="187" ht="16.5">
      <c r="B187" s="15"/>
    </row>
    <row r="188" ht="16.5">
      <c r="B188" s="15"/>
    </row>
    <row r="189" ht="16.5">
      <c r="B189" s="15"/>
    </row>
    <row r="190" ht="16.5">
      <c r="B190" s="15"/>
    </row>
    <row r="191" ht="16.5">
      <c r="B191" s="15"/>
    </row>
    <row r="192" ht="16.5">
      <c r="B192" s="15"/>
    </row>
    <row r="193" ht="16.5">
      <c r="B193" s="15"/>
    </row>
    <row r="194" ht="16.5">
      <c r="B194" s="15"/>
    </row>
    <row r="195" ht="16.5">
      <c r="B195" s="15"/>
    </row>
    <row r="196" ht="16.5">
      <c r="B196" s="15"/>
    </row>
    <row r="197" ht="16.5">
      <c r="B197" s="15"/>
    </row>
    <row r="198" ht="16.5">
      <c r="B198" s="15"/>
    </row>
    <row r="199" ht="16.5">
      <c r="B199" s="15"/>
    </row>
    <row r="200" ht="16.5">
      <c r="B200" s="15"/>
    </row>
    <row r="201" ht="16.5">
      <c r="B201" s="15"/>
    </row>
    <row r="202" ht="16.5">
      <c r="B202" s="15"/>
    </row>
    <row r="203" ht="16.5">
      <c r="B203" s="15"/>
    </row>
    <row r="204" ht="16.5">
      <c r="B204" s="15"/>
    </row>
    <row r="205" ht="16.5">
      <c r="B205" s="15"/>
    </row>
    <row r="206" ht="16.5">
      <c r="B206" s="15"/>
    </row>
    <row r="207" ht="16.5">
      <c r="B207" s="15"/>
    </row>
    <row r="208" ht="16.5">
      <c r="B208" s="15"/>
    </row>
    <row r="209" ht="16.5">
      <c r="B209" s="15"/>
    </row>
    <row r="210" ht="16.5">
      <c r="B210" s="15"/>
    </row>
    <row r="211" ht="16.5">
      <c r="B211" s="15"/>
    </row>
    <row r="212" ht="16.5">
      <c r="B212" s="15"/>
    </row>
    <row r="213" ht="16.5">
      <c r="B213" s="15"/>
    </row>
    <row r="214" ht="16.5">
      <c r="B214" s="15"/>
    </row>
    <row r="215" ht="16.5">
      <c r="B215" s="15"/>
    </row>
    <row r="216" ht="16.5">
      <c r="B216" s="15"/>
    </row>
    <row r="217" ht="16.5">
      <c r="B217" s="15"/>
    </row>
    <row r="218" ht="16.5">
      <c r="B218" s="15"/>
    </row>
    <row r="219" ht="16.5">
      <c r="B219" s="15"/>
    </row>
    <row r="220" ht="16.5">
      <c r="B220" s="15"/>
    </row>
    <row r="221" ht="16.5">
      <c r="B221" s="15"/>
    </row>
    <row r="222" ht="16.5">
      <c r="B222" s="15"/>
    </row>
    <row r="223" ht="16.5">
      <c r="B223" s="15"/>
    </row>
    <row r="224" ht="16.5">
      <c r="B224" s="15"/>
    </row>
    <row r="225" ht="16.5">
      <c r="B225" s="15"/>
    </row>
    <row r="226" ht="16.5">
      <c r="B226" s="15"/>
    </row>
    <row r="227" ht="16.5">
      <c r="B227" s="15"/>
    </row>
    <row r="228" ht="16.5">
      <c r="B228" s="15"/>
    </row>
    <row r="229" ht="16.5">
      <c r="B229" s="15"/>
    </row>
    <row r="230" ht="16.5">
      <c r="B230" s="15"/>
    </row>
    <row r="231" ht="16.5">
      <c r="B231" s="15"/>
    </row>
    <row r="232" ht="16.5">
      <c r="B232" s="15"/>
    </row>
    <row r="233" ht="16.5">
      <c r="B233" s="15"/>
    </row>
    <row r="234" ht="16.5">
      <c r="B234" s="15"/>
    </row>
    <row r="235" ht="16.5">
      <c r="B235" s="15"/>
    </row>
    <row r="236" ht="16.5">
      <c r="B236" s="15"/>
    </row>
    <row r="237" ht="16.5">
      <c r="B237" s="15"/>
    </row>
    <row r="238" ht="16.5">
      <c r="B238" s="15"/>
    </row>
    <row r="239" ht="16.5">
      <c r="B239" s="15"/>
    </row>
    <row r="240" ht="16.5">
      <c r="B240" s="15"/>
    </row>
    <row r="241" ht="16.5">
      <c r="B241" s="15"/>
    </row>
    <row r="242" ht="16.5">
      <c r="B242" s="15"/>
    </row>
    <row r="243" ht="16.5">
      <c r="B243" s="15"/>
    </row>
    <row r="244" ht="16.5">
      <c r="B244" s="15"/>
    </row>
    <row r="245" ht="16.5">
      <c r="B245" s="15"/>
    </row>
    <row r="246" ht="16.5">
      <c r="B246" s="15"/>
    </row>
    <row r="247" ht="16.5">
      <c r="B247" s="15"/>
    </row>
    <row r="248" ht="16.5">
      <c r="B248" s="15"/>
    </row>
    <row r="249" ht="16.5">
      <c r="B249" s="15"/>
    </row>
    <row r="250" ht="16.5">
      <c r="B250" s="15"/>
    </row>
    <row r="251" ht="16.5">
      <c r="B251" s="15"/>
    </row>
    <row r="252" ht="16.5">
      <c r="B252" s="15"/>
    </row>
    <row r="253" ht="16.5">
      <c r="B253" s="15"/>
    </row>
    <row r="254" ht="16.5">
      <c r="B254" s="15"/>
    </row>
    <row r="255" ht="16.5">
      <c r="B255" s="15"/>
    </row>
    <row r="256" ht="16.5">
      <c r="B256" s="15"/>
    </row>
    <row r="257" ht="16.5">
      <c r="B257" s="15"/>
    </row>
    <row r="258" ht="16.5">
      <c r="B258" s="15"/>
    </row>
    <row r="259" ht="16.5">
      <c r="B259" s="15"/>
    </row>
    <row r="260" ht="16.5">
      <c r="B260" s="15"/>
    </row>
    <row r="261" ht="16.5">
      <c r="B261" s="15"/>
    </row>
    <row r="262" ht="16.5">
      <c r="B262" s="15"/>
    </row>
    <row r="263" ht="16.5">
      <c r="B263" s="15"/>
    </row>
    <row r="264" ht="16.5">
      <c r="B264" s="15"/>
    </row>
    <row r="265" ht="16.5">
      <c r="B265" s="15"/>
    </row>
    <row r="266" ht="16.5">
      <c r="B266" s="15"/>
    </row>
    <row r="267" ht="16.5">
      <c r="B267" s="15"/>
    </row>
    <row r="268" ht="16.5">
      <c r="B268" s="15"/>
    </row>
    <row r="269" ht="16.5">
      <c r="B269" s="15"/>
    </row>
    <row r="270" ht="16.5">
      <c r="B270" s="15"/>
    </row>
    <row r="271" ht="16.5">
      <c r="B271" s="15"/>
    </row>
    <row r="272" ht="16.5">
      <c r="B272" s="15"/>
    </row>
    <row r="273" ht="16.5">
      <c r="B273" s="15"/>
    </row>
    <row r="274" ht="16.5">
      <c r="B274" s="15"/>
    </row>
    <row r="275" ht="16.5">
      <c r="B275" s="15"/>
    </row>
    <row r="276" ht="16.5">
      <c r="B276" s="15"/>
    </row>
    <row r="277" ht="16.5">
      <c r="B277" s="15"/>
    </row>
    <row r="278" ht="16.5">
      <c r="B278" s="15"/>
    </row>
    <row r="279" ht="16.5">
      <c r="B279" s="15"/>
    </row>
    <row r="280" ht="16.5">
      <c r="B280" s="15"/>
    </row>
    <row r="281" ht="16.5">
      <c r="B281" s="15"/>
    </row>
    <row r="282" ht="16.5">
      <c r="B282" s="15"/>
    </row>
    <row r="283" ht="16.5">
      <c r="B283" s="15"/>
    </row>
    <row r="284" ht="16.5">
      <c r="B284" s="15"/>
    </row>
    <row r="285" ht="16.5">
      <c r="B285" s="15"/>
    </row>
    <row r="286" ht="16.5">
      <c r="B286" s="15"/>
    </row>
    <row r="287" ht="16.5">
      <c r="B287" s="15"/>
    </row>
    <row r="288" ht="16.5">
      <c r="B288" s="15"/>
    </row>
    <row r="289" ht="16.5">
      <c r="B289" s="15"/>
    </row>
    <row r="290" ht="16.5">
      <c r="B290" s="15"/>
    </row>
    <row r="291" ht="16.5">
      <c r="B291" s="15"/>
    </row>
    <row r="292" ht="16.5">
      <c r="B292" s="15"/>
    </row>
    <row r="293" ht="16.5">
      <c r="B293" s="15"/>
    </row>
    <row r="294" ht="16.5">
      <c r="B294" s="15"/>
    </row>
    <row r="295" ht="16.5">
      <c r="B295" s="15"/>
    </row>
    <row r="296" ht="16.5">
      <c r="B296" s="15"/>
    </row>
    <row r="297" ht="16.5">
      <c r="B297" s="15"/>
    </row>
    <row r="298" ht="16.5">
      <c r="B298" s="15"/>
    </row>
    <row r="299" ht="16.5">
      <c r="B299" s="15"/>
    </row>
    <row r="300" ht="16.5">
      <c r="B300" s="15"/>
    </row>
    <row r="301" ht="16.5">
      <c r="B301" s="15"/>
    </row>
    <row r="302" ht="16.5">
      <c r="B302" s="15"/>
    </row>
    <row r="303" ht="16.5">
      <c r="B303" s="15"/>
    </row>
    <row r="304" ht="16.5">
      <c r="B304" s="15"/>
    </row>
    <row r="305" ht="16.5">
      <c r="B305" s="15"/>
    </row>
    <row r="306" ht="16.5">
      <c r="B306" s="15"/>
    </row>
    <row r="307" ht="16.5">
      <c r="B307" s="15"/>
    </row>
    <row r="308" ht="16.5">
      <c r="B308" s="15"/>
    </row>
    <row r="309" ht="16.5">
      <c r="B309" s="15"/>
    </row>
    <row r="310" ht="16.5">
      <c r="B310" s="15"/>
    </row>
    <row r="311" ht="16.5">
      <c r="B311" s="15"/>
    </row>
    <row r="312" ht="16.5">
      <c r="B312" s="15"/>
    </row>
    <row r="313" ht="16.5">
      <c r="B313" s="15"/>
    </row>
    <row r="314" ht="16.5">
      <c r="B314" s="15"/>
    </row>
    <row r="315" ht="16.5">
      <c r="B315" s="15"/>
    </row>
    <row r="316" ht="16.5">
      <c r="B316" s="15"/>
    </row>
    <row r="317" ht="16.5">
      <c r="B317" s="15"/>
    </row>
    <row r="318" ht="16.5">
      <c r="B318" s="15"/>
    </row>
    <row r="319" ht="16.5">
      <c r="B319" s="15"/>
    </row>
    <row r="320" ht="16.5">
      <c r="B320" s="15"/>
    </row>
    <row r="321" ht="16.5">
      <c r="B321" s="15"/>
    </row>
    <row r="322" ht="16.5">
      <c r="B322" s="15"/>
    </row>
    <row r="323" ht="16.5">
      <c r="B323" s="15"/>
    </row>
    <row r="324" ht="16.5">
      <c r="B324" s="15"/>
    </row>
    <row r="325" ht="16.5">
      <c r="B325" s="15"/>
    </row>
    <row r="326" ht="16.5">
      <c r="B326" s="15"/>
    </row>
    <row r="327" ht="16.5">
      <c r="B327" s="15"/>
    </row>
    <row r="328" ht="16.5">
      <c r="B328" s="15"/>
    </row>
    <row r="329" ht="16.5">
      <c r="B329" s="15"/>
    </row>
    <row r="330" ht="16.5">
      <c r="B330" s="15"/>
    </row>
    <row r="331" ht="16.5">
      <c r="B331" s="15"/>
    </row>
    <row r="332" ht="16.5">
      <c r="B332" s="15"/>
    </row>
    <row r="333" ht="16.5">
      <c r="B333" s="15"/>
    </row>
    <row r="334" ht="16.5">
      <c r="B334" s="15"/>
    </row>
    <row r="335" ht="16.5">
      <c r="B335" s="15"/>
    </row>
    <row r="336" ht="16.5">
      <c r="B336" s="15"/>
    </row>
    <row r="337" ht="16.5">
      <c r="B337" s="15"/>
    </row>
    <row r="338" ht="16.5">
      <c r="B338" s="15"/>
    </row>
    <row r="339" ht="16.5">
      <c r="B339" s="15"/>
    </row>
    <row r="340" ht="16.5">
      <c r="B340" s="15"/>
    </row>
    <row r="341" ht="16.5">
      <c r="B341" s="15"/>
    </row>
    <row r="342" ht="16.5">
      <c r="B342" s="15"/>
    </row>
    <row r="343" ht="16.5">
      <c r="B343" s="15"/>
    </row>
    <row r="344" ht="16.5">
      <c r="B344" s="15"/>
    </row>
    <row r="345" ht="16.5">
      <c r="B345" s="15"/>
    </row>
    <row r="346" ht="16.5">
      <c r="B346" s="15"/>
    </row>
    <row r="347" ht="16.5">
      <c r="B347" s="15"/>
    </row>
    <row r="348" ht="16.5">
      <c r="B348" s="15"/>
    </row>
    <row r="349" ht="16.5">
      <c r="B349" s="15"/>
    </row>
    <row r="350" ht="16.5">
      <c r="B350" s="15"/>
    </row>
    <row r="351" ht="16.5">
      <c r="B351" s="15"/>
    </row>
    <row r="352" ht="16.5">
      <c r="B352" s="15"/>
    </row>
    <row r="353" ht="16.5">
      <c r="B353" s="15"/>
    </row>
    <row r="354" ht="16.5">
      <c r="B354" s="15"/>
    </row>
    <row r="355" ht="16.5">
      <c r="B355" s="15"/>
    </row>
    <row r="356" ht="16.5">
      <c r="B356" s="15"/>
    </row>
    <row r="357" ht="16.5">
      <c r="B357" s="15"/>
    </row>
    <row r="358" ht="16.5">
      <c r="B358" s="15"/>
    </row>
    <row r="359" ht="16.5">
      <c r="B359" s="15"/>
    </row>
    <row r="360" ht="16.5">
      <c r="B360" s="15"/>
    </row>
    <row r="361" ht="16.5">
      <c r="B361" s="15"/>
    </row>
    <row r="362" ht="16.5">
      <c r="B362" s="15"/>
    </row>
    <row r="363" ht="16.5">
      <c r="B363" s="15"/>
    </row>
    <row r="364" ht="16.5">
      <c r="B364" s="15"/>
    </row>
    <row r="365" ht="16.5">
      <c r="B365" s="15"/>
    </row>
    <row r="366" ht="16.5">
      <c r="B366" s="15"/>
    </row>
    <row r="367" ht="16.5">
      <c r="B367" s="15"/>
    </row>
    <row r="368" ht="16.5">
      <c r="B368" s="15"/>
    </row>
    <row r="369" ht="16.5">
      <c r="B369" s="15"/>
    </row>
    <row r="370" ht="16.5">
      <c r="B370" s="15"/>
    </row>
    <row r="371" ht="16.5">
      <c r="B371" s="15"/>
    </row>
    <row r="372" ht="16.5">
      <c r="B372" s="15"/>
    </row>
    <row r="373" ht="16.5">
      <c r="B373" s="15"/>
    </row>
    <row r="374" ht="16.5">
      <c r="B374" s="15"/>
    </row>
    <row r="375" ht="16.5">
      <c r="B375" s="15"/>
    </row>
    <row r="376" ht="16.5">
      <c r="B376" s="15"/>
    </row>
    <row r="377" ht="16.5">
      <c r="B377" s="15"/>
    </row>
    <row r="378" ht="16.5">
      <c r="B378" s="15"/>
    </row>
    <row r="379" ht="16.5">
      <c r="B379" s="15"/>
    </row>
    <row r="380" ht="16.5">
      <c r="B380" s="15"/>
    </row>
    <row r="381" ht="16.5">
      <c r="B381" s="15"/>
    </row>
    <row r="382" ht="16.5">
      <c r="B382" s="15"/>
    </row>
    <row r="383" ht="16.5">
      <c r="B383" s="15"/>
    </row>
    <row r="384" ht="16.5">
      <c r="B384" s="15"/>
    </row>
    <row r="385" ht="16.5">
      <c r="B385" s="15"/>
    </row>
    <row r="386" ht="16.5">
      <c r="B386" s="15"/>
    </row>
    <row r="387" ht="16.5">
      <c r="B387" s="15"/>
    </row>
    <row r="388" ht="16.5">
      <c r="B388" s="15"/>
    </row>
    <row r="389" ht="16.5">
      <c r="B389" s="15"/>
    </row>
    <row r="390" ht="16.5">
      <c r="B390" s="15"/>
    </row>
    <row r="391" ht="16.5">
      <c r="B391" s="15"/>
    </row>
    <row r="392" ht="16.5">
      <c r="B392" s="15"/>
    </row>
    <row r="393" ht="16.5">
      <c r="B393" s="15"/>
    </row>
    <row r="394" ht="16.5">
      <c r="B394" s="15"/>
    </row>
    <row r="395" ht="16.5">
      <c r="B395" s="15"/>
    </row>
    <row r="396" ht="16.5">
      <c r="B396" s="15"/>
    </row>
    <row r="397" ht="16.5">
      <c r="B397" s="15"/>
    </row>
    <row r="398" ht="16.5">
      <c r="B398" s="15"/>
    </row>
    <row r="399" ht="16.5">
      <c r="B399" s="15"/>
    </row>
    <row r="400" ht="16.5">
      <c r="B400" s="15"/>
    </row>
    <row r="401" ht="16.5">
      <c r="B401" s="15"/>
    </row>
    <row r="402" ht="16.5">
      <c r="B402" s="15"/>
    </row>
    <row r="403" ht="16.5">
      <c r="B403" s="15"/>
    </row>
    <row r="404" ht="16.5">
      <c r="B404" s="15"/>
    </row>
    <row r="405" ht="16.5">
      <c r="B405" s="15"/>
    </row>
    <row r="406" ht="16.5">
      <c r="B406" s="15"/>
    </row>
    <row r="407" ht="16.5">
      <c r="B407" s="15"/>
    </row>
    <row r="408" ht="16.5">
      <c r="B408" s="15"/>
    </row>
    <row r="409" ht="16.5">
      <c r="B409" s="15"/>
    </row>
    <row r="410" ht="16.5">
      <c r="B410" s="15"/>
    </row>
    <row r="411" ht="16.5">
      <c r="B411" s="15"/>
    </row>
    <row r="412" ht="16.5">
      <c r="B412" s="15"/>
    </row>
    <row r="413" ht="16.5">
      <c r="B413" s="15"/>
    </row>
    <row r="414" ht="16.5">
      <c r="B414" s="15"/>
    </row>
    <row r="415" ht="16.5">
      <c r="B415" s="15"/>
    </row>
    <row r="416" ht="16.5">
      <c r="B416" s="15"/>
    </row>
    <row r="417" ht="16.5">
      <c r="B417" s="15"/>
    </row>
    <row r="418" ht="16.5">
      <c r="B418" s="15"/>
    </row>
    <row r="419" ht="16.5">
      <c r="B419" s="15"/>
    </row>
    <row r="420" ht="16.5">
      <c r="B420" s="15"/>
    </row>
    <row r="421" ht="16.5">
      <c r="B421" s="15"/>
    </row>
    <row r="422" ht="16.5">
      <c r="B422" s="15"/>
    </row>
    <row r="423" ht="16.5">
      <c r="B423" s="15"/>
    </row>
    <row r="424" ht="16.5">
      <c r="B424" s="15"/>
    </row>
    <row r="425" ht="16.5">
      <c r="B425" s="15"/>
    </row>
    <row r="426" ht="16.5">
      <c r="B426" s="15"/>
    </row>
    <row r="427" ht="16.5">
      <c r="B427" s="15"/>
    </row>
    <row r="428" ht="16.5">
      <c r="B428" s="15"/>
    </row>
    <row r="429" ht="16.5">
      <c r="B429" s="15"/>
    </row>
    <row r="430" ht="16.5">
      <c r="B430" s="15"/>
    </row>
    <row r="431" ht="16.5">
      <c r="B431" s="15"/>
    </row>
    <row r="432" ht="16.5">
      <c r="B432" s="15"/>
    </row>
    <row r="433" ht="16.5">
      <c r="B433" s="15"/>
    </row>
    <row r="434" ht="16.5">
      <c r="B434" s="15"/>
    </row>
    <row r="435" ht="16.5">
      <c r="B435" s="15"/>
    </row>
    <row r="436" ht="16.5">
      <c r="B436" s="15"/>
    </row>
    <row r="437" ht="16.5">
      <c r="B437" s="15"/>
    </row>
    <row r="438" ht="16.5">
      <c r="B438" s="15"/>
    </row>
    <row r="439" ht="16.5">
      <c r="B439" s="15"/>
    </row>
    <row r="440" ht="16.5">
      <c r="B440" s="15"/>
    </row>
    <row r="441" ht="16.5">
      <c r="B441" s="15"/>
    </row>
    <row r="442" ht="16.5">
      <c r="B442" s="15"/>
    </row>
    <row r="443" ht="16.5">
      <c r="B443" s="15"/>
    </row>
    <row r="444" ht="16.5">
      <c r="B444" s="15"/>
    </row>
    <row r="445" ht="16.5">
      <c r="B445" s="15"/>
    </row>
    <row r="446" ht="16.5">
      <c r="B446" s="15"/>
    </row>
    <row r="447" ht="16.5">
      <c r="B447" s="15"/>
    </row>
    <row r="448" ht="16.5">
      <c r="B448" s="15"/>
    </row>
    <row r="449" ht="16.5">
      <c r="B449" s="15"/>
    </row>
    <row r="450" ht="16.5">
      <c r="B450" s="15"/>
    </row>
    <row r="451" ht="16.5">
      <c r="B451" s="15"/>
    </row>
    <row r="452" ht="16.5">
      <c r="B452" s="15"/>
    </row>
    <row r="453" ht="16.5">
      <c r="B453" s="15"/>
    </row>
    <row r="454" ht="16.5">
      <c r="B454" s="15"/>
    </row>
    <row r="455" ht="16.5">
      <c r="B455" s="15"/>
    </row>
    <row r="456" ht="16.5">
      <c r="B456" s="15"/>
    </row>
    <row r="457" ht="16.5">
      <c r="B457" s="15"/>
    </row>
    <row r="458" ht="16.5">
      <c r="B458" s="15"/>
    </row>
    <row r="459" ht="16.5">
      <c r="B459" s="15"/>
    </row>
    <row r="460" ht="16.5">
      <c r="B460" s="15"/>
    </row>
    <row r="461" ht="16.5">
      <c r="B461" s="15"/>
    </row>
    <row r="462" ht="16.5">
      <c r="B462" s="15"/>
    </row>
    <row r="463" ht="16.5">
      <c r="B463" s="15"/>
    </row>
    <row r="464" ht="16.5">
      <c r="B464" s="15"/>
    </row>
    <row r="465" ht="16.5">
      <c r="B465" s="15"/>
    </row>
    <row r="466" ht="16.5">
      <c r="B466" s="15"/>
    </row>
    <row r="467" ht="16.5">
      <c r="B467" s="15"/>
    </row>
    <row r="468" ht="16.5">
      <c r="B468" s="15"/>
    </row>
    <row r="469" ht="16.5">
      <c r="B469" s="15"/>
    </row>
    <row r="470" ht="16.5">
      <c r="B470" s="15"/>
    </row>
    <row r="471" ht="16.5">
      <c r="B471" s="15"/>
    </row>
    <row r="472" ht="16.5">
      <c r="B472" s="15"/>
    </row>
    <row r="473" ht="16.5">
      <c r="B473" s="15"/>
    </row>
    <row r="474" ht="16.5">
      <c r="B474" s="15"/>
    </row>
    <row r="475" ht="16.5">
      <c r="B475" s="15"/>
    </row>
    <row r="476" ht="16.5">
      <c r="B476" s="15"/>
    </row>
    <row r="477" ht="16.5">
      <c r="B477" s="15"/>
    </row>
    <row r="478" ht="16.5">
      <c r="B478" s="15"/>
    </row>
    <row r="479" ht="16.5">
      <c r="B479" s="15"/>
    </row>
    <row r="480" ht="16.5">
      <c r="B480" s="15"/>
    </row>
    <row r="481" ht="16.5">
      <c r="B481" s="15"/>
    </row>
    <row r="482" ht="16.5">
      <c r="B482" s="15"/>
    </row>
    <row r="483" ht="16.5">
      <c r="B483" s="15"/>
    </row>
    <row r="484" ht="16.5">
      <c r="B484" s="15"/>
    </row>
    <row r="485" ht="16.5">
      <c r="B485" s="15"/>
    </row>
    <row r="486" ht="16.5">
      <c r="B486" s="15"/>
    </row>
    <row r="487" ht="16.5">
      <c r="B487" s="15"/>
    </row>
    <row r="488" ht="16.5">
      <c r="B488" s="15"/>
    </row>
    <row r="489" ht="16.5">
      <c r="B489" s="15"/>
    </row>
    <row r="490" ht="16.5">
      <c r="B490" s="15"/>
    </row>
    <row r="491" ht="16.5">
      <c r="B491" s="15"/>
    </row>
    <row r="492" ht="16.5">
      <c r="B492" s="15"/>
    </row>
    <row r="493" ht="16.5">
      <c r="B493" s="15"/>
    </row>
    <row r="494" ht="16.5">
      <c r="B494" s="15"/>
    </row>
    <row r="495" ht="16.5">
      <c r="B495" s="15"/>
    </row>
    <row r="496" ht="16.5">
      <c r="B496" s="15"/>
    </row>
    <row r="497" ht="16.5">
      <c r="B497" s="15"/>
    </row>
    <row r="498" ht="16.5">
      <c r="B498" s="15"/>
    </row>
    <row r="499" ht="16.5">
      <c r="B499" s="15"/>
    </row>
    <row r="500" ht="16.5">
      <c r="B500" s="15"/>
    </row>
    <row r="501" ht="16.5">
      <c r="B501" s="15"/>
    </row>
    <row r="502" ht="16.5">
      <c r="B502" s="15"/>
    </row>
    <row r="503" ht="16.5">
      <c r="B503" s="15"/>
    </row>
    <row r="504" ht="16.5">
      <c r="B504" s="15"/>
    </row>
    <row r="505" ht="16.5">
      <c r="B505" s="15"/>
    </row>
    <row r="506" ht="16.5">
      <c r="B506" s="15"/>
    </row>
    <row r="507" ht="16.5">
      <c r="B507" s="15"/>
    </row>
    <row r="508" ht="16.5">
      <c r="B508" s="15"/>
    </row>
    <row r="509" ht="16.5">
      <c r="B509" s="15"/>
    </row>
    <row r="510" ht="16.5">
      <c r="B510" s="15"/>
    </row>
    <row r="511" ht="16.5">
      <c r="B511" s="15"/>
    </row>
    <row r="512" ht="16.5">
      <c r="B512" s="15"/>
    </row>
    <row r="513" ht="16.5">
      <c r="B513" s="15"/>
    </row>
    <row r="514" ht="16.5">
      <c r="B514" s="15"/>
    </row>
    <row r="515" ht="16.5">
      <c r="B515" s="15"/>
    </row>
    <row r="516" ht="16.5">
      <c r="B516" s="15"/>
    </row>
    <row r="517" ht="16.5">
      <c r="B517" s="15"/>
    </row>
    <row r="518" ht="16.5">
      <c r="B518" s="15"/>
    </row>
    <row r="519" ht="16.5">
      <c r="B519" s="15"/>
    </row>
    <row r="520" ht="16.5">
      <c r="B520" s="15"/>
    </row>
    <row r="521" ht="16.5">
      <c r="B521" s="15"/>
    </row>
    <row r="522" ht="16.5">
      <c r="B522" s="15"/>
    </row>
    <row r="523" ht="16.5">
      <c r="B523" s="15"/>
    </row>
    <row r="524" ht="16.5">
      <c r="B524" s="15"/>
    </row>
    <row r="525" ht="16.5">
      <c r="B525" s="15"/>
    </row>
    <row r="526" ht="16.5">
      <c r="B526" s="15"/>
    </row>
    <row r="527" ht="16.5">
      <c r="B527" s="15"/>
    </row>
    <row r="528" ht="16.5">
      <c r="B528" s="15"/>
    </row>
    <row r="529" ht="16.5">
      <c r="B529" s="15"/>
    </row>
    <row r="530" ht="16.5">
      <c r="B530" s="15"/>
    </row>
    <row r="531" ht="16.5">
      <c r="B531" s="15"/>
    </row>
    <row r="532" ht="16.5">
      <c r="B532" s="15"/>
    </row>
    <row r="533" ht="16.5">
      <c r="B533" s="15"/>
    </row>
    <row r="534" ht="16.5">
      <c r="B534" s="15"/>
    </row>
    <row r="535" ht="16.5">
      <c r="B535" s="15"/>
    </row>
    <row r="536" ht="16.5">
      <c r="B536" s="15"/>
    </row>
    <row r="537" ht="16.5">
      <c r="B537" s="15"/>
    </row>
    <row r="538" ht="16.5">
      <c r="B538" s="15"/>
    </row>
    <row r="539" ht="16.5">
      <c r="B539" s="15"/>
    </row>
    <row r="540" ht="16.5">
      <c r="B540" s="15"/>
    </row>
    <row r="541" ht="16.5">
      <c r="B541" s="15"/>
    </row>
    <row r="542" ht="16.5">
      <c r="B542" s="15"/>
    </row>
    <row r="543" ht="16.5">
      <c r="B543" s="15"/>
    </row>
    <row r="544" ht="16.5">
      <c r="B544" s="15"/>
    </row>
    <row r="545" ht="16.5">
      <c r="B545" s="15"/>
    </row>
    <row r="546" ht="16.5">
      <c r="B546" s="15"/>
    </row>
    <row r="547" ht="16.5">
      <c r="B547" s="15"/>
    </row>
    <row r="548" ht="16.5">
      <c r="B548" s="15"/>
    </row>
    <row r="549" ht="16.5">
      <c r="B549" s="15"/>
    </row>
    <row r="550" ht="16.5">
      <c r="B550" s="15"/>
    </row>
    <row r="551" ht="16.5">
      <c r="B551" s="15"/>
    </row>
    <row r="552" ht="16.5">
      <c r="B552" s="15"/>
    </row>
    <row r="553" ht="16.5">
      <c r="B553" s="15"/>
    </row>
    <row r="554" ht="16.5">
      <c r="B554" s="15"/>
    </row>
    <row r="555" ht="16.5">
      <c r="B555" s="15"/>
    </row>
    <row r="556" ht="16.5">
      <c r="B556" s="15"/>
    </row>
    <row r="557" ht="16.5">
      <c r="B557" s="15"/>
    </row>
    <row r="558" ht="16.5">
      <c r="B558" s="15"/>
    </row>
    <row r="559" ht="16.5">
      <c r="B559" s="15"/>
    </row>
    <row r="560" ht="16.5">
      <c r="B560" s="15"/>
    </row>
    <row r="561" ht="16.5">
      <c r="B561" s="15"/>
    </row>
    <row r="562" ht="16.5">
      <c r="B562" s="15"/>
    </row>
    <row r="563" ht="16.5">
      <c r="B563" s="15"/>
    </row>
    <row r="564" ht="16.5">
      <c r="B564" s="15"/>
    </row>
    <row r="565" ht="16.5">
      <c r="B565" s="15"/>
    </row>
    <row r="566" ht="16.5">
      <c r="B566" s="15"/>
    </row>
    <row r="567" ht="16.5">
      <c r="B567" s="15"/>
    </row>
    <row r="568" ht="16.5">
      <c r="B568" s="15"/>
    </row>
    <row r="569" ht="16.5">
      <c r="B569" s="15"/>
    </row>
    <row r="570" ht="16.5">
      <c r="B570" s="15"/>
    </row>
    <row r="571" ht="16.5">
      <c r="B571" s="15"/>
    </row>
    <row r="572" ht="16.5">
      <c r="B572" s="15"/>
    </row>
    <row r="573" ht="16.5">
      <c r="B573" s="15"/>
    </row>
    <row r="574" ht="16.5">
      <c r="B574" s="15"/>
    </row>
    <row r="575" ht="16.5">
      <c r="B575" s="15"/>
    </row>
    <row r="576" ht="16.5">
      <c r="B576" s="15"/>
    </row>
    <row r="577" ht="16.5">
      <c r="B577" s="15"/>
    </row>
    <row r="578" ht="16.5">
      <c r="B578" s="15"/>
    </row>
    <row r="579" ht="16.5">
      <c r="B579" s="15"/>
    </row>
    <row r="580" ht="16.5">
      <c r="B580" s="15"/>
    </row>
    <row r="581" ht="16.5">
      <c r="B581" s="15"/>
    </row>
    <row r="582" ht="16.5">
      <c r="B582" s="15"/>
    </row>
    <row r="583" ht="16.5">
      <c r="B583" s="15"/>
    </row>
    <row r="584" ht="16.5">
      <c r="B584" s="15"/>
    </row>
    <row r="585" ht="16.5">
      <c r="B585" s="15"/>
    </row>
    <row r="586" ht="16.5">
      <c r="B586" s="15"/>
    </row>
    <row r="587" ht="16.5">
      <c r="B587" s="15"/>
    </row>
    <row r="588" ht="16.5">
      <c r="B588" s="15"/>
    </row>
    <row r="589" ht="16.5">
      <c r="B589" s="15"/>
    </row>
    <row r="590" ht="16.5">
      <c r="B590" s="15"/>
    </row>
    <row r="591" ht="16.5">
      <c r="B591" s="15"/>
    </row>
    <row r="592" ht="16.5">
      <c r="B592" s="15"/>
    </row>
    <row r="593" ht="16.5">
      <c r="B593" s="15"/>
    </row>
    <row r="594" ht="16.5">
      <c r="B594" s="15"/>
    </row>
    <row r="595" ht="16.5">
      <c r="B595" s="15"/>
    </row>
    <row r="596" ht="16.5">
      <c r="B596" s="15"/>
    </row>
    <row r="597" ht="16.5">
      <c r="B597" s="15"/>
    </row>
    <row r="598" ht="16.5">
      <c r="B598" s="15"/>
    </row>
    <row r="599" ht="16.5">
      <c r="B599" s="15"/>
    </row>
    <row r="600" ht="16.5">
      <c r="B600" s="15"/>
    </row>
    <row r="601" ht="16.5">
      <c r="B601" s="15"/>
    </row>
    <row r="602" ht="16.5">
      <c r="B602" s="15"/>
    </row>
    <row r="603" ht="16.5">
      <c r="B603" s="15"/>
    </row>
    <row r="604" ht="16.5">
      <c r="B604" s="15"/>
    </row>
    <row r="605" ht="16.5">
      <c r="B605" s="15"/>
    </row>
    <row r="606" ht="16.5">
      <c r="B606" s="15"/>
    </row>
    <row r="607" ht="16.5">
      <c r="B607" s="15"/>
    </row>
    <row r="608" ht="16.5">
      <c r="B608" s="15"/>
    </row>
    <row r="609" ht="16.5">
      <c r="B609" s="15"/>
    </row>
    <row r="610" ht="16.5">
      <c r="B610" s="15"/>
    </row>
    <row r="611" ht="16.5">
      <c r="B611" s="15"/>
    </row>
    <row r="612" ht="16.5">
      <c r="B612" s="15"/>
    </row>
    <row r="613" ht="16.5">
      <c r="B613" s="15"/>
    </row>
    <row r="614" ht="16.5">
      <c r="B614" s="15"/>
    </row>
    <row r="615" ht="16.5">
      <c r="B615" s="15"/>
    </row>
    <row r="616" ht="16.5">
      <c r="B616" s="15"/>
    </row>
    <row r="617" ht="16.5">
      <c r="B617" s="15"/>
    </row>
    <row r="618" ht="16.5">
      <c r="B618" s="15"/>
    </row>
    <row r="619" ht="16.5">
      <c r="B619" s="15"/>
    </row>
    <row r="620" ht="16.5">
      <c r="B620" s="15"/>
    </row>
    <row r="621" ht="16.5">
      <c r="B621" s="15"/>
    </row>
    <row r="622" ht="16.5">
      <c r="B622" s="15"/>
    </row>
    <row r="623" ht="16.5">
      <c r="B623" s="15"/>
    </row>
    <row r="624" ht="16.5">
      <c r="B624" s="15"/>
    </row>
    <row r="625" ht="16.5">
      <c r="B625" s="15"/>
    </row>
    <row r="626" ht="16.5">
      <c r="B626" s="15"/>
    </row>
    <row r="627" ht="16.5">
      <c r="B627" s="15"/>
    </row>
    <row r="628" ht="16.5">
      <c r="B628" s="15"/>
    </row>
    <row r="629" ht="16.5">
      <c r="B629" s="15"/>
    </row>
    <row r="630" ht="16.5">
      <c r="B630" s="15"/>
    </row>
    <row r="631" ht="16.5">
      <c r="B631" s="15"/>
    </row>
    <row r="632" ht="16.5">
      <c r="B632" s="15"/>
    </row>
    <row r="633" ht="16.5">
      <c r="B633" s="15"/>
    </row>
    <row r="634" ht="16.5">
      <c r="B634" s="15"/>
    </row>
    <row r="635" ht="16.5">
      <c r="B635" s="15"/>
    </row>
    <row r="636" ht="16.5">
      <c r="B636" s="15"/>
    </row>
    <row r="637" ht="16.5">
      <c r="B637" s="15"/>
    </row>
    <row r="638" ht="16.5">
      <c r="B638" s="15"/>
    </row>
    <row r="639" ht="16.5">
      <c r="B639" s="15"/>
    </row>
    <row r="640" ht="16.5">
      <c r="B640" s="15"/>
    </row>
    <row r="641" ht="16.5">
      <c r="B641" s="15"/>
    </row>
    <row r="642" ht="16.5">
      <c r="B642" s="15"/>
    </row>
    <row r="643" ht="16.5">
      <c r="B643" s="15"/>
    </row>
    <row r="644" ht="16.5">
      <c r="B644" s="15"/>
    </row>
    <row r="645" ht="16.5">
      <c r="B645" s="15"/>
    </row>
    <row r="646" ht="16.5">
      <c r="B646" s="15"/>
    </row>
    <row r="647" ht="16.5">
      <c r="B647" s="15"/>
    </row>
    <row r="648" ht="16.5">
      <c r="B648" s="15"/>
    </row>
    <row r="649" ht="16.5">
      <c r="B649" s="15"/>
    </row>
    <row r="650" ht="16.5">
      <c r="B650" s="15"/>
    </row>
    <row r="651" ht="16.5">
      <c r="B651" s="15"/>
    </row>
    <row r="652" ht="16.5">
      <c r="B652" s="15"/>
    </row>
    <row r="653" ht="16.5">
      <c r="B653" s="15"/>
    </row>
    <row r="654" ht="16.5">
      <c r="B654" s="15"/>
    </row>
    <row r="655" ht="16.5">
      <c r="B655" s="15"/>
    </row>
    <row r="656" ht="16.5">
      <c r="B656" s="15"/>
    </row>
    <row r="657" ht="16.5">
      <c r="B657" s="15"/>
    </row>
    <row r="658" ht="16.5">
      <c r="B658" s="15"/>
    </row>
    <row r="659" ht="16.5">
      <c r="B659" s="15"/>
    </row>
    <row r="660" ht="16.5">
      <c r="B660" s="15"/>
    </row>
    <row r="661" ht="16.5">
      <c r="B661" s="15"/>
    </row>
    <row r="662" ht="16.5">
      <c r="B662" s="15"/>
    </row>
    <row r="663" ht="16.5">
      <c r="B663" s="15"/>
    </row>
    <row r="664" ht="16.5">
      <c r="B664" s="15"/>
    </row>
    <row r="665" ht="16.5">
      <c r="B665" s="15"/>
    </row>
    <row r="666" ht="16.5">
      <c r="B666" s="15"/>
    </row>
    <row r="667" ht="16.5">
      <c r="B667" s="15"/>
    </row>
    <row r="668" ht="16.5">
      <c r="B668" s="15"/>
    </row>
    <row r="669" ht="16.5">
      <c r="B669" s="15"/>
    </row>
    <row r="670" ht="16.5">
      <c r="B670" s="15"/>
    </row>
    <row r="671" ht="16.5">
      <c r="B671" s="15"/>
    </row>
    <row r="672" ht="16.5">
      <c r="B672" s="15"/>
    </row>
    <row r="673" ht="16.5">
      <c r="B673" s="15"/>
    </row>
    <row r="674" ht="16.5">
      <c r="B674" s="15"/>
    </row>
    <row r="675" ht="16.5">
      <c r="B675" s="15"/>
    </row>
    <row r="676" ht="16.5">
      <c r="B676" s="15"/>
    </row>
    <row r="677" ht="16.5">
      <c r="B677" s="15"/>
    </row>
    <row r="678" ht="16.5">
      <c r="B678" s="15"/>
    </row>
    <row r="679" ht="16.5">
      <c r="B679" s="15"/>
    </row>
    <row r="680" ht="16.5">
      <c r="B680" s="15"/>
    </row>
    <row r="681" ht="16.5">
      <c r="B681" s="15"/>
    </row>
    <row r="682" ht="16.5">
      <c r="B682" s="15"/>
    </row>
    <row r="683" ht="16.5">
      <c r="B683" s="15"/>
    </row>
    <row r="684" ht="16.5">
      <c r="B684" s="15"/>
    </row>
    <row r="685" ht="16.5">
      <c r="B685" s="15"/>
    </row>
    <row r="686" ht="16.5">
      <c r="B686" s="15"/>
    </row>
    <row r="687" ht="16.5">
      <c r="B687" s="15"/>
    </row>
    <row r="688" ht="16.5">
      <c r="B688" s="15"/>
    </row>
    <row r="689" ht="16.5">
      <c r="B689" s="15"/>
    </row>
    <row r="690" ht="16.5">
      <c r="B690" s="15"/>
    </row>
    <row r="691" ht="16.5">
      <c r="B691" s="15"/>
    </row>
    <row r="692" ht="16.5">
      <c r="B692" s="15"/>
    </row>
    <row r="693" ht="16.5">
      <c r="B693" s="15"/>
    </row>
    <row r="694" ht="16.5">
      <c r="B694" s="15"/>
    </row>
    <row r="695" ht="16.5">
      <c r="B695" s="15"/>
    </row>
    <row r="696" ht="16.5">
      <c r="B696" s="15"/>
    </row>
    <row r="697" ht="16.5">
      <c r="B697" s="15"/>
    </row>
    <row r="698" ht="16.5">
      <c r="B698" s="15"/>
    </row>
    <row r="699" ht="16.5">
      <c r="B699" s="15"/>
    </row>
    <row r="700" ht="16.5">
      <c r="B700" s="15"/>
    </row>
    <row r="701" ht="16.5">
      <c r="B701" s="15"/>
    </row>
    <row r="702" ht="16.5">
      <c r="B702" s="15"/>
    </row>
    <row r="703" ht="16.5">
      <c r="B703" s="15"/>
    </row>
    <row r="704" ht="16.5">
      <c r="B704" s="15"/>
    </row>
    <row r="705" ht="16.5">
      <c r="B705" s="15"/>
    </row>
    <row r="706" ht="16.5">
      <c r="B706" s="15"/>
    </row>
    <row r="707" ht="16.5">
      <c r="B707" s="15"/>
    </row>
    <row r="708" ht="16.5">
      <c r="B708" s="15"/>
    </row>
    <row r="709" ht="16.5">
      <c r="B709" s="15"/>
    </row>
    <row r="710" ht="16.5">
      <c r="B710" s="15"/>
    </row>
    <row r="711" ht="16.5">
      <c r="B711" s="15"/>
    </row>
    <row r="712" ht="16.5">
      <c r="B712" s="15"/>
    </row>
    <row r="713" ht="16.5">
      <c r="B713" s="15"/>
    </row>
    <row r="714" ht="16.5">
      <c r="B714" s="15"/>
    </row>
    <row r="715" ht="16.5">
      <c r="B715" s="15"/>
    </row>
    <row r="716" ht="16.5">
      <c r="B716" s="15"/>
    </row>
    <row r="717" ht="16.5">
      <c r="B717" s="15"/>
    </row>
    <row r="718" ht="16.5">
      <c r="B718" s="15"/>
    </row>
    <row r="719" ht="16.5">
      <c r="B719" s="15"/>
    </row>
    <row r="720" ht="16.5">
      <c r="B720" s="15"/>
    </row>
    <row r="721" ht="16.5">
      <c r="B721" s="15"/>
    </row>
    <row r="722" ht="16.5">
      <c r="B722" s="15"/>
    </row>
    <row r="723" ht="16.5">
      <c r="B723" s="15"/>
    </row>
    <row r="724" ht="16.5">
      <c r="B724" s="15"/>
    </row>
    <row r="725" ht="16.5">
      <c r="B725" s="15"/>
    </row>
    <row r="726" ht="16.5">
      <c r="B726" s="15"/>
    </row>
    <row r="727" ht="16.5">
      <c r="B727" s="15"/>
    </row>
    <row r="728" ht="16.5">
      <c r="B728" s="15"/>
    </row>
    <row r="729" ht="16.5">
      <c r="B729" s="15"/>
    </row>
    <row r="730" ht="16.5">
      <c r="B730" s="15"/>
    </row>
    <row r="731" ht="16.5">
      <c r="B731" s="15"/>
    </row>
    <row r="732" ht="16.5">
      <c r="B732" s="15"/>
    </row>
    <row r="733" ht="16.5">
      <c r="B733" s="15"/>
    </row>
    <row r="734" ht="16.5">
      <c r="B734" s="15"/>
    </row>
    <row r="735" ht="16.5">
      <c r="B735" s="15"/>
    </row>
    <row r="736" ht="16.5">
      <c r="B736" s="15"/>
    </row>
    <row r="737" ht="16.5">
      <c r="B737" s="15"/>
    </row>
    <row r="738" ht="16.5">
      <c r="B738" s="15"/>
    </row>
    <row r="739" ht="16.5">
      <c r="B739" s="15"/>
    </row>
    <row r="740" ht="16.5">
      <c r="B740" s="15"/>
    </row>
    <row r="741" ht="16.5">
      <c r="B741" s="15"/>
    </row>
    <row r="742" ht="16.5">
      <c r="B742" s="15"/>
    </row>
    <row r="743" ht="16.5">
      <c r="B743" s="15"/>
    </row>
    <row r="744" ht="16.5">
      <c r="B744" s="15"/>
    </row>
    <row r="745" ht="16.5">
      <c r="B745" s="15"/>
    </row>
    <row r="746" ht="16.5">
      <c r="B746" s="15"/>
    </row>
    <row r="747" ht="16.5">
      <c r="B747" s="15"/>
    </row>
    <row r="748" ht="16.5">
      <c r="B748" s="15"/>
    </row>
    <row r="749" ht="16.5">
      <c r="B749" s="15"/>
    </row>
    <row r="750" ht="16.5">
      <c r="B750" s="15"/>
    </row>
    <row r="751" ht="16.5">
      <c r="B751" s="15"/>
    </row>
    <row r="752" ht="16.5">
      <c r="B752" s="15"/>
    </row>
    <row r="753" ht="16.5">
      <c r="B753" s="15"/>
    </row>
    <row r="754" ht="16.5">
      <c r="B754" s="15"/>
    </row>
    <row r="755" ht="16.5">
      <c r="B755" s="15"/>
    </row>
    <row r="756" ht="16.5">
      <c r="B756" s="15"/>
    </row>
    <row r="757" ht="16.5">
      <c r="B757" s="15"/>
    </row>
    <row r="758" ht="16.5">
      <c r="B758" s="15"/>
    </row>
    <row r="759" ht="16.5">
      <c r="B759" s="15"/>
    </row>
    <row r="760" ht="16.5">
      <c r="B760" s="15"/>
    </row>
    <row r="761" ht="16.5">
      <c r="B761" s="15"/>
    </row>
    <row r="762" ht="16.5">
      <c r="B762" s="15"/>
    </row>
    <row r="763" ht="16.5">
      <c r="B763" s="15"/>
    </row>
    <row r="764" ht="16.5">
      <c r="B764" s="15"/>
    </row>
    <row r="765" ht="16.5">
      <c r="B765" s="15"/>
    </row>
    <row r="766" ht="16.5">
      <c r="B766" s="15"/>
    </row>
    <row r="767" ht="16.5">
      <c r="B767" s="15"/>
    </row>
    <row r="768" ht="16.5">
      <c r="B768" s="15"/>
    </row>
    <row r="769" ht="16.5">
      <c r="B769" s="15"/>
    </row>
    <row r="770" ht="16.5">
      <c r="B770" s="15"/>
    </row>
    <row r="771" ht="16.5">
      <c r="B771" s="15"/>
    </row>
    <row r="772" ht="16.5">
      <c r="B772" s="15"/>
    </row>
    <row r="773" ht="16.5">
      <c r="B773" s="15"/>
    </row>
    <row r="774" ht="16.5">
      <c r="B774" s="15"/>
    </row>
    <row r="775" ht="16.5">
      <c r="B775" s="15"/>
    </row>
    <row r="776" ht="16.5">
      <c r="B776" s="15"/>
    </row>
    <row r="777" ht="16.5">
      <c r="B777" s="15"/>
    </row>
    <row r="778" ht="16.5">
      <c r="B778" s="15"/>
    </row>
    <row r="779" ht="16.5">
      <c r="B779" s="15"/>
    </row>
    <row r="780" ht="16.5">
      <c r="B780" s="15"/>
    </row>
    <row r="781" ht="16.5">
      <c r="B781" s="15"/>
    </row>
    <row r="782" ht="16.5">
      <c r="B782" s="15"/>
    </row>
    <row r="783" ht="16.5">
      <c r="B783" s="15"/>
    </row>
    <row r="784" ht="16.5">
      <c r="B784" s="15"/>
    </row>
    <row r="785" ht="16.5">
      <c r="B785" s="15"/>
    </row>
    <row r="786" ht="16.5">
      <c r="B786" s="15"/>
    </row>
    <row r="787" ht="16.5">
      <c r="B787" s="15"/>
    </row>
    <row r="788" ht="16.5">
      <c r="B788" s="15"/>
    </row>
    <row r="789" ht="16.5">
      <c r="B789" s="15"/>
    </row>
    <row r="790" ht="16.5">
      <c r="B790" s="15"/>
    </row>
    <row r="791" ht="16.5">
      <c r="B791" s="15"/>
    </row>
    <row r="792" ht="16.5">
      <c r="B792" s="15"/>
    </row>
    <row r="793" ht="16.5">
      <c r="B793" s="15"/>
    </row>
    <row r="794" ht="16.5">
      <c r="B794" s="15"/>
    </row>
    <row r="795" ht="16.5">
      <c r="B795" s="15"/>
    </row>
    <row r="796" ht="16.5">
      <c r="B796" s="15"/>
    </row>
    <row r="797" ht="16.5">
      <c r="B797" s="15"/>
    </row>
    <row r="798" ht="16.5">
      <c r="B798" s="15"/>
    </row>
    <row r="799" ht="16.5">
      <c r="B799" s="15"/>
    </row>
    <row r="800" ht="16.5">
      <c r="B800" s="15"/>
    </row>
    <row r="801" ht="16.5">
      <c r="B801" s="15"/>
    </row>
    <row r="802" ht="16.5">
      <c r="B802" s="15"/>
    </row>
    <row r="803" ht="16.5">
      <c r="B803" s="15"/>
    </row>
    <row r="804" ht="16.5">
      <c r="B804" s="15"/>
    </row>
    <row r="805" ht="16.5">
      <c r="B805" s="15"/>
    </row>
    <row r="806" ht="16.5">
      <c r="B806" s="15"/>
    </row>
    <row r="807" ht="16.5">
      <c r="B807" s="15"/>
    </row>
    <row r="808" ht="16.5">
      <c r="B808" s="15"/>
    </row>
    <row r="809" ht="16.5">
      <c r="B809" s="15"/>
    </row>
    <row r="810" ht="16.5">
      <c r="B810" s="15"/>
    </row>
    <row r="811" ht="16.5">
      <c r="B811" s="15"/>
    </row>
    <row r="812" ht="16.5">
      <c r="B812" s="15"/>
    </row>
    <row r="813" ht="16.5">
      <c r="B813" s="15"/>
    </row>
    <row r="814" ht="16.5">
      <c r="B814" s="15"/>
    </row>
    <row r="815" ht="16.5">
      <c r="B815" s="15"/>
    </row>
    <row r="816" ht="16.5">
      <c r="B816" s="15"/>
    </row>
    <row r="817" ht="16.5">
      <c r="B817" s="15"/>
    </row>
    <row r="818" ht="16.5">
      <c r="B818" s="15"/>
    </row>
    <row r="819" ht="16.5">
      <c r="B819" s="15"/>
    </row>
    <row r="820" ht="16.5">
      <c r="B820" s="15"/>
    </row>
    <row r="821" ht="16.5">
      <c r="B821" s="15"/>
    </row>
    <row r="822" ht="16.5">
      <c r="B822" s="15"/>
    </row>
    <row r="823" ht="16.5">
      <c r="B823" s="15"/>
    </row>
    <row r="824" ht="16.5">
      <c r="B824" s="15"/>
    </row>
    <row r="825" ht="16.5">
      <c r="B825" s="15"/>
    </row>
    <row r="826" ht="16.5">
      <c r="B826" s="15"/>
    </row>
    <row r="827" ht="16.5">
      <c r="B827" s="15"/>
    </row>
    <row r="828" ht="16.5">
      <c r="B828" s="15"/>
    </row>
    <row r="829" ht="16.5">
      <c r="B829" s="15"/>
    </row>
    <row r="830" ht="16.5">
      <c r="B830" s="15"/>
    </row>
    <row r="831" ht="16.5">
      <c r="B831" s="15"/>
    </row>
    <row r="832" ht="16.5">
      <c r="B832" s="15"/>
    </row>
    <row r="833" ht="16.5">
      <c r="B833" s="15"/>
    </row>
    <row r="834" ht="16.5">
      <c r="B834" s="15"/>
    </row>
    <row r="835" ht="16.5">
      <c r="B835" s="15"/>
    </row>
    <row r="836" ht="16.5">
      <c r="B836" s="15"/>
    </row>
    <row r="837" ht="16.5">
      <c r="B837" s="15"/>
    </row>
    <row r="838" ht="16.5">
      <c r="B838" s="15"/>
    </row>
    <row r="839" ht="16.5">
      <c r="B839" s="15"/>
    </row>
    <row r="840" ht="16.5">
      <c r="B840" s="15"/>
    </row>
    <row r="841" ht="16.5">
      <c r="B841" s="15"/>
    </row>
    <row r="842" ht="16.5">
      <c r="B842" s="15"/>
    </row>
    <row r="843" ht="16.5">
      <c r="B843" s="15"/>
    </row>
    <row r="844" ht="16.5">
      <c r="B844" s="15"/>
    </row>
    <row r="845" ht="16.5">
      <c r="B845" s="15"/>
    </row>
    <row r="846" ht="16.5">
      <c r="B846" s="15"/>
    </row>
    <row r="847" ht="16.5">
      <c r="B847" s="15"/>
    </row>
    <row r="848" ht="16.5">
      <c r="B848" s="15"/>
    </row>
    <row r="849" ht="16.5">
      <c r="B849" s="15"/>
    </row>
    <row r="850" ht="16.5">
      <c r="B850" s="15"/>
    </row>
    <row r="851" ht="16.5">
      <c r="B851" s="15"/>
    </row>
    <row r="852" ht="16.5">
      <c r="B852" s="15"/>
    </row>
    <row r="853" ht="16.5">
      <c r="B853" s="15"/>
    </row>
    <row r="854" ht="16.5">
      <c r="B854" s="15"/>
    </row>
    <row r="855" ht="16.5">
      <c r="B855" s="15"/>
    </row>
    <row r="856" ht="16.5">
      <c r="B856" s="15"/>
    </row>
    <row r="857" ht="16.5">
      <c r="B857" s="15"/>
    </row>
    <row r="858" ht="16.5">
      <c r="B858" s="15"/>
    </row>
    <row r="859" ht="16.5">
      <c r="B859" s="15"/>
    </row>
    <row r="860" ht="16.5">
      <c r="B860" s="15"/>
    </row>
    <row r="861" ht="16.5">
      <c r="B861" s="15"/>
    </row>
    <row r="862" ht="16.5">
      <c r="B862" s="15"/>
    </row>
    <row r="863" ht="16.5">
      <c r="B863" s="15"/>
    </row>
    <row r="864" ht="16.5">
      <c r="B864" s="15"/>
    </row>
    <row r="865" ht="16.5">
      <c r="B865" s="15"/>
    </row>
    <row r="866" ht="16.5">
      <c r="B866" s="15"/>
    </row>
    <row r="867" ht="16.5">
      <c r="B867" s="15"/>
    </row>
    <row r="868" ht="16.5">
      <c r="B868" s="15"/>
    </row>
    <row r="869" ht="16.5">
      <c r="B869" s="15"/>
    </row>
    <row r="870" ht="16.5">
      <c r="B870" s="15"/>
    </row>
    <row r="871" ht="16.5">
      <c r="B871" s="15"/>
    </row>
    <row r="872" ht="16.5">
      <c r="B872" s="15"/>
    </row>
    <row r="873" ht="16.5">
      <c r="B873" s="15"/>
    </row>
    <row r="874" ht="16.5">
      <c r="B874" s="15"/>
    </row>
    <row r="875" ht="16.5">
      <c r="B875" s="15"/>
    </row>
    <row r="876" ht="16.5">
      <c r="B876" s="15"/>
    </row>
    <row r="877" ht="16.5">
      <c r="B877" s="15"/>
    </row>
    <row r="878" ht="16.5">
      <c r="B878" s="15"/>
    </row>
    <row r="879" ht="16.5">
      <c r="B879" s="15"/>
    </row>
    <row r="880" ht="16.5">
      <c r="B880" s="15"/>
    </row>
    <row r="881" ht="16.5">
      <c r="B881" s="15"/>
    </row>
    <row r="882" ht="16.5">
      <c r="B882" s="15"/>
    </row>
    <row r="883" ht="16.5">
      <c r="B883" s="15"/>
    </row>
    <row r="884" ht="16.5">
      <c r="B884" s="15"/>
    </row>
    <row r="885" ht="16.5">
      <c r="B885" s="15"/>
    </row>
    <row r="886" ht="16.5">
      <c r="B886" s="15"/>
    </row>
    <row r="887" ht="16.5">
      <c r="B887" s="15"/>
    </row>
    <row r="888" ht="16.5">
      <c r="B888" s="15"/>
    </row>
    <row r="889" ht="16.5">
      <c r="B889" s="15"/>
    </row>
    <row r="890" ht="16.5">
      <c r="B890" s="15"/>
    </row>
    <row r="891" ht="16.5">
      <c r="B891" s="15"/>
    </row>
    <row r="892" ht="16.5">
      <c r="B892" s="15"/>
    </row>
    <row r="893" ht="16.5">
      <c r="B893" s="15"/>
    </row>
    <row r="894" ht="16.5">
      <c r="B894" s="15"/>
    </row>
    <row r="895" ht="16.5">
      <c r="B895" s="15"/>
    </row>
    <row r="896" ht="16.5">
      <c r="B896" s="15"/>
    </row>
    <row r="897" ht="16.5">
      <c r="B897" s="15"/>
    </row>
    <row r="898" ht="16.5">
      <c r="B898" s="15"/>
    </row>
    <row r="899" ht="16.5">
      <c r="B899" s="15"/>
    </row>
    <row r="900" ht="16.5">
      <c r="B900" s="15"/>
    </row>
    <row r="901" ht="16.5">
      <c r="B901" s="15"/>
    </row>
    <row r="902" ht="16.5">
      <c r="B902" s="15"/>
    </row>
    <row r="903" ht="16.5">
      <c r="B903" s="15"/>
    </row>
    <row r="904" ht="16.5">
      <c r="B904" s="15"/>
    </row>
    <row r="905" ht="16.5">
      <c r="B905" s="15"/>
    </row>
    <row r="906" ht="16.5">
      <c r="B906" s="15"/>
    </row>
    <row r="907" ht="16.5">
      <c r="B907" s="15"/>
    </row>
    <row r="908" ht="16.5">
      <c r="B908" s="15"/>
    </row>
    <row r="909" ht="16.5">
      <c r="B909" s="15"/>
    </row>
    <row r="910" ht="16.5">
      <c r="B910" s="15"/>
    </row>
    <row r="911" ht="16.5">
      <c r="B911" s="15"/>
    </row>
    <row r="912" ht="16.5">
      <c r="B912" s="15"/>
    </row>
    <row r="913" ht="16.5">
      <c r="B913" s="15"/>
    </row>
    <row r="914" ht="16.5">
      <c r="B914" s="15"/>
    </row>
    <row r="915" ht="16.5">
      <c r="B915" s="15"/>
    </row>
    <row r="916" ht="16.5">
      <c r="B916" s="15"/>
    </row>
    <row r="917" ht="16.5">
      <c r="B917" s="15"/>
    </row>
    <row r="918" ht="16.5">
      <c r="B918" s="15"/>
    </row>
    <row r="919" ht="16.5">
      <c r="B919" s="15"/>
    </row>
    <row r="920" ht="16.5">
      <c r="B920" s="15"/>
    </row>
    <row r="921" ht="16.5">
      <c r="B921" s="15"/>
    </row>
    <row r="922" ht="16.5">
      <c r="B922" s="15"/>
    </row>
    <row r="923" ht="16.5">
      <c r="B923" s="15"/>
    </row>
    <row r="924" ht="16.5">
      <c r="B924" s="15"/>
    </row>
    <row r="925" ht="16.5">
      <c r="B925" s="15"/>
    </row>
    <row r="926" ht="16.5">
      <c r="B926" s="15"/>
    </row>
    <row r="927" ht="16.5">
      <c r="B927" s="15"/>
    </row>
    <row r="928" ht="16.5">
      <c r="B928" s="15"/>
    </row>
    <row r="929" ht="16.5">
      <c r="B929" s="15"/>
    </row>
    <row r="930" ht="16.5">
      <c r="B930" s="15"/>
    </row>
    <row r="931" ht="16.5">
      <c r="B931" s="15"/>
    </row>
    <row r="932" ht="16.5">
      <c r="B932" s="15"/>
    </row>
    <row r="933" ht="16.5">
      <c r="B933" s="15"/>
    </row>
    <row r="934" ht="16.5">
      <c r="B934" s="15"/>
    </row>
    <row r="935" ht="16.5">
      <c r="B935" s="15"/>
    </row>
    <row r="936" ht="16.5">
      <c r="B936" s="15"/>
    </row>
    <row r="937" ht="16.5">
      <c r="B937" s="15"/>
    </row>
    <row r="938" ht="16.5">
      <c r="B938" s="15"/>
    </row>
    <row r="939" ht="16.5">
      <c r="B939" s="15"/>
    </row>
    <row r="940" ht="16.5">
      <c r="B940" s="15"/>
    </row>
    <row r="941" ht="16.5">
      <c r="B941" s="15"/>
    </row>
    <row r="942" ht="16.5">
      <c r="B942" s="15"/>
    </row>
    <row r="943" ht="16.5">
      <c r="B943" s="15"/>
    </row>
    <row r="944" ht="16.5">
      <c r="B944" s="15"/>
    </row>
    <row r="945" ht="16.5">
      <c r="B945" s="15"/>
    </row>
    <row r="946" ht="16.5">
      <c r="B946" s="15"/>
    </row>
    <row r="947" ht="16.5">
      <c r="B947" s="15"/>
    </row>
    <row r="948" ht="16.5">
      <c r="B948" s="15"/>
    </row>
    <row r="949" ht="16.5">
      <c r="B949" s="15"/>
    </row>
    <row r="950" ht="16.5">
      <c r="B950" s="15"/>
    </row>
    <row r="951" ht="16.5">
      <c r="B951" s="15"/>
    </row>
    <row r="952" ht="16.5">
      <c r="B952" s="15"/>
    </row>
    <row r="953" ht="16.5">
      <c r="B953" s="15"/>
    </row>
    <row r="954" ht="16.5">
      <c r="B954" s="15"/>
    </row>
    <row r="955" ht="16.5">
      <c r="B955" s="15"/>
    </row>
    <row r="956" ht="16.5">
      <c r="B956" s="15"/>
    </row>
    <row r="957" ht="16.5">
      <c r="B957" s="15"/>
    </row>
    <row r="958" ht="16.5">
      <c r="B958" s="15"/>
    </row>
    <row r="959" ht="16.5">
      <c r="B959" s="15"/>
    </row>
    <row r="960" ht="16.5">
      <c r="B960" s="15"/>
    </row>
    <row r="961" ht="16.5">
      <c r="B961" s="15"/>
    </row>
    <row r="962" ht="16.5">
      <c r="B962" s="15"/>
    </row>
    <row r="963" ht="16.5">
      <c r="B963" s="15"/>
    </row>
    <row r="964" ht="16.5">
      <c r="B964" s="15"/>
    </row>
    <row r="965" ht="16.5">
      <c r="B965" s="15"/>
    </row>
    <row r="966" ht="16.5">
      <c r="B966" s="15"/>
    </row>
    <row r="967" ht="16.5">
      <c r="B967" s="15"/>
    </row>
    <row r="968" ht="16.5">
      <c r="B968" s="15"/>
    </row>
    <row r="969" ht="16.5">
      <c r="B969" s="15"/>
    </row>
    <row r="970" ht="16.5">
      <c r="B970" s="15"/>
    </row>
    <row r="971" ht="16.5">
      <c r="B971" s="15"/>
    </row>
    <row r="972" ht="16.5">
      <c r="B972" s="15"/>
    </row>
    <row r="973" ht="16.5">
      <c r="B973" s="15"/>
    </row>
    <row r="974" ht="16.5">
      <c r="B974" s="15"/>
    </row>
    <row r="975" ht="16.5">
      <c r="B975" s="15"/>
    </row>
    <row r="976" ht="16.5">
      <c r="B976" s="15"/>
    </row>
    <row r="977" ht="16.5">
      <c r="B977" s="15"/>
    </row>
    <row r="978" ht="16.5">
      <c r="B978" s="15"/>
    </row>
    <row r="979" ht="16.5">
      <c r="B979" s="15"/>
    </row>
    <row r="980" ht="16.5">
      <c r="B980" s="15"/>
    </row>
    <row r="981" ht="16.5">
      <c r="B981" s="15"/>
    </row>
    <row r="982" ht="16.5">
      <c r="B982" s="15"/>
    </row>
    <row r="983" ht="16.5">
      <c r="B983" s="15"/>
    </row>
    <row r="984" ht="16.5">
      <c r="B984" s="15"/>
    </row>
    <row r="985" ht="16.5">
      <c r="B985" s="15"/>
    </row>
    <row r="986" ht="16.5">
      <c r="B986" s="15"/>
    </row>
    <row r="987" ht="16.5">
      <c r="B987" s="15"/>
    </row>
    <row r="988" ht="16.5">
      <c r="B988" s="15"/>
    </row>
    <row r="989" ht="16.5">
      <c r="B989" s="15"/>
    </row>
    <row r="990" ht="16.5">
      <c r="B990" s="15"/>
    </row>
    <row r="991" ht="16.5">
      <c r="B991" s="15"/>
    </row>
    <row r="992" ht="16.5">
      <c r="B992" s="15"/>
    </row>
    <row r="993" ht="16.5">
      <c r="B993" s="15"/>
    </row>
    <row r="994" ht="16.5">
      <c r="B994" s="15"/>
    </row>
    <row r="995" ht="16.5">
      <c r="B995" s="15"/>
    </row>
    <row r="996" ht="16.5">
      <c r="B996" s="15"/>
    </row>
    <row r="997" ht="16.5">
      <c r="B997" s="15"/>
    </row>
    <row r="998" ht="16.5">
      <c r="B998" s="15"/>
    </row>
    <row r="999" ht="16.5">
      <c r="B999" s="15"/>
    </row>
    <row r="1000" ht="16.5">
      <c r="B1000" s="15"/>
    </row>
    <row r="1001" ht="16.5">
      <c r="B1001" s="15"/>
    </row>
    <row r="1002" ht="16.5">
      <c r="B1002" s="15"/>
    </row>
    <row r="1003" ht="16.5">
      <c r="B1003" s="15"/>
    </row>
    <row r="1004" ht="16.5">
      <c r="B1004" s="15"/>
    </row>
    <row r="1005" ht="16.5">
      <c r="B1005" s="15"/>
    </row>
    <row r="1006" ht="16.5">
      <c r="B1006" s="15"/>
    </row>
    <row r="1007" ht="16.5">
      <c r="B1007" s="15"/>
    </row>
    <row r="1008" ht="16.5">
      <c r="B1008" s="15"/>
    </row>
    <row r="1009" ht="16.5">
      <c r="B1009" s="15"/>
    </row>
    <row r="1010" ht="16.5">
      <c r="B1010" s="15"/>
    </row>
    <row r="1011" ht="16.5">
      <c r="B1011" s="15"/>
    </row>
    <row r="1012" ht="16.5">
      <c r="B1012" s="15"/>
    </row>
    <row r="1013" ht="16.5">
      <c r="B1013" s="15"/>
    </row>
    <row r="1014" ht="16.5">
      <c r="B1014" s="15"/>
    </row>
    <row r="1015" ht="16.5">
      <c r="B1015" s="15"/>
    </row>
    <row r="1016" ht="16.5">
      <c r="B1016" s="15"/>
    </row>
    <row r="1017" ht="16.5">
      <c r="B1017" s="15"/>
    </row>
    <row r="1018" ht="16.5">
      <c r="B1018" s="15"/>
    </row>
    <row r="1019" ht="16.5">
      <c r="B1019" s="15"/>
    </row>
    <row r="1020" ht="16.5">
      <c r="B1020" s="15"/>
    </row>
    <row r="1021" ht="16.5">
      <c r="B1021" s="15"/>
    </row>
    <row r="1022" ht="16.5">
      <c r="B1022" s="15"/>
    </row>
    <row r="1023" ht="16.5">
      <c r="B1023" s="15"/>
    </row>
    <row r="1024" ht="16.5">
      <c r="B1024" s="15"/>
    </row>
    <row r="1025" ht="16.5">
      <c r="B1025" s="15"/>
    </row>
    <row r="1026" ht="16.5">
      <c r="B1026" s="15"/>
    </row>
    <row r="1027" ht="16.5">
      <c r="B1027" s="15"/>
    </row>
    <row r="1028" ht="16.5">
      <c r="B1028" s="15"/>
    </row>
    <row r="1029" ht="16.5">
      <c r="B1029" s="15"/>
    </row>
    <row r="1030" ht="16.5">
      <c r="B1030" s="15"/>
    </row>
    <row r="1031" ht="16.5">
      <c r="B1031" s="15"/>
    </row>
    <row r="1032" ht="16.5">
      <c r="B1032" s="15"/>
    </row>
    <row r="1033" ht="16.5">
      <c r="B1033" s="15"/>
    </row>
    <row r="1034" ht="16.5">
      <c r="B1034" s="15"/>
    </row>
    <row r="1035" ht="16.5">
      <c r="B1035" s="15"/>
    </row>
    <row r="1036" ht="16.5">
      <c r="B1036" s="15"/>
    </row>
    <row r="1037" ht="16.5">
      <c r="B1037" s="15"/>
    </row>
    <row r="1038" ht="16.5">
      <c r="B1038" s="15"/>
    </row>
    <row r="1039" ht="16.5">
      <c r="B1039" s="15"/>
    </row>
    <row r="1040" ht="16.5">
      <c r="B1040" s="15"/>
    </row>
    <row r="1041" ht="16.5">
      <c r="B1041" s="15"/>
    </row>
    <row r="1042" ht="16.5">
      <c r="B1042" s="15"/>
    </row>
    <row r="1043" ht="16.5">
      <c r="B1043" s="15"/>
    </row>
    <row r="1044" ht="16.5">
      <c r="B1044" s="15"/>
    </row>
    <row r="1045" ht="16.5">
      <c r="B1045" s="15"/>
    </row>
    <row r="1046" ht="16.5">
      <c r="B1046" s="15"/>
    </row>
    <row r="1047" ht="16.5">
      <c r="B1047" s="15"/>
    </row>
    <row r="1048" ht="16.5">
      <c r="B1048" s="15"/>
    </row>
    <row r="1049" ht="16.5">
      <c r="B1049" s="15"/>
    </row>
    <row r="1050" ht="16.5">
      <c r="B1050" s="15"/>
    </row>
    <row r="1051" ht="16.5">
      <c r="B1051" s="15"/>
    </row>
    <row r="1052" ht="16.5">
      <c r="B1052" s="15"/>
    </row>
    <row r="1053" ht="16.5">
      <c r="B1053" s="15"/>
    </row>
    <row r="1054" ht="16.5">
      <c r="B1054" s="15"/>
    </row>
    <row r="1055" ht="16.5">
      <c r="B1055" s="15"/>
    </row>
    <row r="1056" ht="16.5">
      <c r="B1056" s="15"/>
    </row>
    <row r="1057" ht="16.5">
      <c r="B1057" s="15"/>
    </row>
    <row r="1058" ht="16.5">
      <c r="B1058" s="15"/>
    </row>
    <row r="1059" ht="16.5">
      <c r="B1059" s="15"/>
    </row>
    <row r="1060" ht="16.5">
      <c r="B1060" s="15"/>
    </row>
    <row r="1061" ht="16.5">
      <c r="B1061" s="15"/>
    </row>
    <row r="1062" ht="16.5">
      <c r="B1062" s="15"/>
    </row>
    <row r="1063" ht="16.5">
      <c r="B1063" s="15"/>
    </row>
    <row r="1064" ht="16.5">
      <c r="B1064" s="15"/>
    </row>
    <row r="1065" ht="16.5">
      <c r="B1065" s="15"/>
    </row>
    <row r="1066" ht="16.5">
      <c r="B1066" s="15"/>
    </row>
    <row r="1067" ht="16.5">
      <c r="B1067" s="15"/>
    </row>
    <row r="1068" ht="16.5">
      <c r="B1068" s="15"/>
    </row>
    <row r="1069" ht="16.5">
      <c r="B1069" s="15"/>
    </row>
    <row r="1070" ht="16.5">
      <c r="B1070" s="15"/>
    </row>
    <row r="1071" ht="16.5">
      <c r="B1071" s="15"/>
    </row>
    <row r="1072" ht="16.5">
      <c r="B1072" s="15"/>
    </row>
    <row r="1073" ht="16.5">
      <c r="B1073" s="15"/>
    </row>
    <row r="1074" ht="16.5">
      <c r="B1074" s="15"/>
    </row>
    <row r="1075" ht="16.5">
      <c r="B1075" s="15"/>
    </row>
    <row r="1076" ht="16.5">
      <c r="B1076" s="15"/>
    </row>
    <row r="1077" ht="16.5">
      <c r="B1077" s="15"/>
    </row>
    <row r="1078" ht="16.5">
      <c r="B1078" s="15"/>
    </row>
    <row r="1079" ht="16.5">
      <c r="B1079" s="15"/>
    </row>
    <row r="1080" ht="16.5">
      <c r="B1080" s="15"/>
    </row>
    <row r="1081" ht="16.5">
      <c r="B1081" s="15"/>
    </row>
    <row r="1082" ht="16.5">
      <c r="B1082" s="15"/>
    </row>
    <row r="1083" ht="16.5">
      <c r="B1083" s="15"/>
    </row>
    <row r="1084" ht="16.5">
      <c r="B1084" s="15"/>
    </row>
    <row r="1085" ht="16.5">
      <c r="B1085" s="15"/>
    </row>
    <row r="1086" ht="16.5">
      <c r="B1086" s="15"/>
    </row>
    <row r="1087" ht="16.5">
      <c r="B1087" s="15"/>
    </row>
    <row r="1088" ht="16.5">
      <c r="B1088" s="15"/>
    </row>
    <row r="1089" ht="16.5">
      <c r="B1089" s="15"/>
    </row>
    <row r="1090" ht="16.5">
      <c r="B1090" s="15"/>
    </row>
    <row r="1091" ht="16.5">
      <c r="B1091" s="15"/>
    </row>
    <row r="1092" ht="16.5">
      <c r="B1092" s="15"/>
    </row>
    <row r="1093" ht="16.5">
      <c r="B1093" s="15"/>
    </row>
    <row r="1094" ht="16.5">
      <c r="B1094" s="15"/>
    </row>
    <row r="1095" ht="16.5">
      <c r="B1095" s="15"/>
    </row>
    <row r="1096" ht="16.5">
      <c r="B1096" s="15"/>
    </row>
    <row r="1097" ht="16.5">
      <c r="B1097" s="15"/>
    </row>
    <row r="1098" ht="16.5">
      <c r="B1098" s="15"/>
    </row>
    <row r="1099" ht="16.5">
      <c r="B1099" s="15"/>
    </row>
    <row r="1100" ht="16.5">
      <c r="B1100" s="15"/>
    </row>
    <row r="1101" ht="16.5">
      <c r="B1101" s="15"/>
    </row>
    <row r="1102" ht="16.5">
      <c r="B1102" s="15"/>
    </row>
    <row r="1103" ht="16.5">
      <c r="B1103" s="15"/>
    </row>
    <row r="1104" ht="16.5">
      <c r="B1104" s="15"/>
    </row>
    <row r="1105" ht="16.5">
      <c r="B1105" s="15"/>
    </row>
    <row r="1106" ht="16.5">
      <c r="B1106" s="15"/>
    </row>
    <row r="1107" ht="16.5">
      <c r="B1107" s="15"/>
    </row>
    <row r="1108" ht="16.5">
      <c r="B1108" s="15"/>
    </row>
    <row r="1109" ht="16.5">
      <c r="B1109" s="15"/>
    </row>
    <row r="1110" ht="16.5">
      <c r="B1110" s="15"/>
    </row>
    <row r="1111" ht="16.5">
      <c r="B1111" s="15"/>
    </row>
    <row r="1112" ht="16.5">
      <c r="B1112" s="15"/>
    </row>
    <row r="1113" ht="16.5">
      <c r="B1113" s="15"/>
    </row>
    <row r="1114" ht="16.5">
      <c r="B1114" s="15"/>
    </row>
    <row r="1115" ht="16.5">
      <c r="B1115" s="15"/>
    </row>
    <row r="1116" ht="16.5">
      <c r="B1116" s="15"/>
    </row>
    <row r="1117" ht="16.5">
      <c r="B1117" s="15"/>
    </row>
    <row r="1118" ht="16.5">
      <c r="B1118" s="15"/>
    </row>
    <row r="1119" ht="16.5">
      <c r="B1119" s="15"/>
    </row>
    <row r="1120" ht="16.5">
      <c r="B1120" s="15"/>
    </row>
    <row r="1121" ht="16.5">
      <c r="B1121" s="15"/>
    </row>
    <row r="1122" ht="16.5">
      <c r="B1122" s="15"/>
    </row>
    <row r="1123" ht="16.5">
      <c r="B1123" s="15"/>
    </row>
    <row r="1124" ht="16.5">
      <c r="B1124" s="15"/>
    </row>
    <row r="1125" ht="16.5">
      <c r="B1125" s="15"/>
    </row>
    <row r="1126" ht="16.5">
      <c r="B1126" s="15"/>
    </row>
    <row r="1127" ht="16.5">
      <c r="B1127" s="15"/>
    </row>
    <row r="1128" ht="16.5">
      <c r="B1128" s="15"/>
    </row>
    <row r="1129" ht="16.5">
      <c r="B1129" s="15"/>
    </row>
    <row r="1130" ht="16.5">
      <c r="B1130" s="15"/>
    </row>
    <row r="1131" ht="16.5">
      <c r="B1131" s="15"/>
    </row>
    <row r="1132" ht="16.5">
      <c r="B1132" s="15"/>
    </row>
    <row r="1133" ht="16.5">
      <c r="B1133" s="15"/>
    </row>
    <row r="1134" ht="16.5">
      <c r="B1134" s="15"/>
    </row>
    <row r="1135" ht="16.5">
      <c r="B1135" s="15"/>
    </row>
    <row r="1136" ht="16.5">
      <c r="B1136" s="15"/>
    </row>
    <row r="1137" ht="16.5">
      <c r="B1137" s="15"/>
    </row>
    <row r="1138" ht="16.5">
      <c r="B1138" s="15"/>
    </row>
    <row r="1139" ht="16.5">
      <c r="B1139" s="15"/>
    </row>
    <row r="1140" ht="16.5">
      <c r="B1140" s="15"/>
    </row>
    <row r="1141" ht="16.5">
      <c r="B1141" s="15"/>
    </row>
    <row r="1142" ht="16.5">
      <c r="B1142" s="15"/>
    </row>
    <row r="1143" ht="16.5">
      <c r="B1143" s="15"/>
    </row>
    <row r="1144" ht="16.5">
      <c r="B1144" s="15"/>
    </row>
    <row r="1145" ht="16.5">
      <c r="B1145" s="15"/>
    </row>
    <row r="1146" ht="16.5">
      <c r="B1146" s="15"/>
    </row>
    <row r="1147" ht="16.5">
      <c r="B1147" s="15"/>
    </row>
    <row r="1148" ht="16.5">
      <c r="B1148" s="15"/>
    </row>
    <row r="1149" ht="16.5">
      <c r="B1149" s="15"/>
    </row>
    <row r="1150" ht="16.5">
      <c r="B1150" s="15"/>
    </row>
    <row r="1151" ht="16.5">
      <c r="B1151" s="15"/>
    </row>
    <row r="1152" ht="16.5">
      <c r="B1152" s="15"/>
    </row>
    <row r="1153" ht="16.5">
      <c r="B1153" s="15"/>
    </row>
    <row r="1154" ht="16.5">
      <c r="B1154" s="15"/>
    </row>
    <row r="1155" ht="16.5">
      <c r="B1155" s="15"/>
    </row>
    <row r="1156" ht="16.5">
      <c r="B1156" s="15"/>
    </row>
    <row r="1157" ht="16.5">
      <c r="B1157" s="15"/>
    </row>
    <row r="1158" ht="16.5">
      <c r="B1158" s="15"/>
    </row>
    <row r="1159" ht="16.5">
      <c r="B1159" s="15"/>
    </row>
    <row r="1160" ht="16.5">
      <c r="B1160" s="15"/>
    </row>
    <row r="1161" ht="16.5">
      <c r="B1161" s="15"/>
    </row>
    <row r="1162" ht="16.5">
      <c r="B1162" s="15"/>
    </row>
    <row r="1163" ht="16.5">
      <c r="B1163" s="15"/>
    </row>
    <row r="1164" ht="16.5">
      <c r="B1164" s="15"/>
    </row>
    <row r="1165" ht="16.5">
      <c r="B1165" s="15"/>
    </row>
    <row r="1166" ht="16.5">
      <c r="B1166" s="15"/>
    </row>
    <row r="1167" ht="16.5">
      <c r="B1167" s="15"/>
    </row>
    <row r="1168" ht="16.5">
      <c r="B1168" s="15"/>
    </row>
    <row r="1169" ht="16.5">
      <c r="B1169" s="15"/>
    </row>
    <row r="1170" ht="16.5">
      <c r="B1170" s="15"/>
    </row>
    <row r="1171" ht="16.5">
      <c r="B1171" s="15"/>
    </row>
    <row r="1172" ht="16.5">
      <c r="B1172" s="15"/>
    </row>
    <row r="1173" ht="16.5">
      <c r="B1173" s="15"/>
    </row>
    <row r="1174" ht="16.5">
      <c r="B1174" s="15"/>
    </row>
    <row r="1175" ht="16.5">
      <c r="B1175" s="15"/>
    </row>
    <row r="1176" ht="16.5">
      <c r="B1176" s="15"/>
    </row>
    <row r="1177" ht="16.5">
      <c r="B1177" s="15"/>
    </row>
    <row r="1178" ht="16.5">
      <c r="B1178" s="15"/>
    </row>
    <row r="1179" ht="16.5">
      <c r="B1179" s="15"/>
    </row>
    <row r="1180" ht="16.5">
      <c r="B1180" s="15"/>
    </row>
    <row r="1181" ht="16.5">
      <c r="B1181" s="15"/>
    </row>
    <row r="1182" ht="16.5">
      <c r="B1182" s="15"/>
    </row>
    <row r="1183" ht="16.5">
      <c r="B1183" s="15"/>
    </row>
    <row r="1184" ht="16.5">
      <c r="B1184" s="15"/>
    </row>
    <row r="1185" ht="16.5">
      <c r="B1185" s="15"/>
    </row>
    <row r="1186" ht="16.5">
      <c r="B1186" s="15"/>
    </row>
    <row r="1187" ht="16.5">
      <c r="B1187" s="15"/>
    </row>
    <row r="1188" ht="16.5">
      <c r="B1188" s="15"/>
    </row>
    <row r="1189" ht="16.5">
      <c r="B1189" s="15"/>
    </row>
    <row r="1190" ht="16.5">
      <c r="B1190" s="15"/>
    </row>
    <row r="1191" ht="16.5">
      <c r="B1191" s="15"/>
    </row>
    <row r="1192" ht="16.5">
      <c r="B1192" s="15"/>
    </row>
    <row r="1193" ht="16.5">
      <c r="B1193" s="15"/>
    </row>
    <row r="1194" ht="16.5">
      <c r="B1194" s="15"/>
    </row>
    <row r="1195" ht="16.5">
      <c r="B1195" s="15"/>
    </row>
    <row r="1196" ht="16.5">
      <c r="B1196" s="15"/>
    </row>
    <row r="1197" ht="16.5">
      <c r="B1197" s="15"/>
    </row>
    <row r="1198" ht="16.5">
      <c r="B1198" s="15"/>
    </row>
    <row r="1199" ht="16.5">
      <c r="B1199" s="15"/>
    </row>
    <row r="1200" ht="16.5">
      <c r="B1200" s="15"/>
    </row>
    <row r="1201" ht="16.5">
      <c r="B1201" s="15"/>
    </row>
    <row r="1202" ht="16.5">
      <c r="B1202" s="15"/>
    </row>
    <row r="1203" ht="16.5">
      <c r="B1203" s="15"/>
    </row>
    <row r="1204" ht="16.5">
      <c r="B1204" s="15"/>
    </row>
    <row r="1205" ht="16.5">
      <c r="B1205" s="15"/>
    </row>
    <row r="1206" ht="16.5">
      <c r="B1206" s="15"/>
    </row>
    <row r="1207" ht="16.5">
      <c r="B1207" s="15"/>
    </row>
    <row r="1208" ht="16.5">
      <c r="B1208" s="15"/>
    </row>
    <row r="1209" ht="16.5">
      <c r="B1209" s="15"/>
    </row>
    <row r="1210" ht="16.5">
      <c r="B1210" s="15"/>
    </row>
    <row r="1211" ht="16.5">
      <c r="B1211" s="15"/>
    </row>
    <row r="1212" ht="16.5">
      <c r="B1212" s="15"/>
    </row>
    <row r="1213" ht="16.5">
      <c r="B1213" s="15"/>
    </row>
    <row r="1214" ht="16.5">
      <c r="B1214" s="15"/>
    </row>
    <row r="1215" ht="16.5">
      <c r="B1215" s="15"/>
    </row>
    <row r="1216" ht="16.5">
      <c r="B1216" s="15"/>
    </row>
    <row r="1217" ht="16.5">
      <c r="B1217" s="15"/>
    </row>
    <row r="1218" ht="16.5">
      <c r="B1218" s="15"/>
    </row>
    <row r="1219" ht="16.5">
      <c r="B1219" s="15"/>
    </row>
    <row r="1220" ht="16.5">
      <c r="B1220" s="15"/>
    </row>
    <row r="1221" ht="16.5">
      <c r="B1221" s="15"/>
    </row>
    <row r="1222" ht="16.5">
      <c r="B1222" s="15"/>
    </row>
    <row r="1223" ht="16.5">
      <c r="B1223" s="15"/>
    </row>
    <row r="1224" ht="16.5">
      <c r="B1224" s="15"/>
    </row>
    <row r="1225" ht="16.5">
      <c r="B1225" s="15"/>
    </row>
    <row r="1226" ht="16.5">
      <c r="B1226" s="15"/>
    </row>
    <row r="1227" ht="16.5">
      <c r="B1227" s="15"/>
    </row>
    <row r="1228" ht="16.5">
      <c r="B1228" s="15"/>
    </row>
    <row r="1229" ht="16.5">
      <c r="B1229" s="15"/>
    </row>
    <row r="1230" ht="16.5">
      <c r="B1230" s="15"/>
    </row>
    <row r="1231" ht="16.5">
      <c r="B1231" s="15"/>
    </row>
    <row r="1232" ht="16.5">
      <c r="B1232" s="15"/>
    </row>
    <row r="1233" ht="16.5">
      <c r="B1233" s="15"/>
    </row>
    <row r="1234" ht="16.5">
      <c r="B1234" s="15"/>
    </row>
    <row r="1235" ht="16.5">
      <c r="B1235" s="15"/>
    </row>
    <row r="1236" ht="16.5">
      <c r="B1236" s="15"/>
    </row>
    <row r="1237" ht="16.5">
      <c r="B1237" s="15"/>
    </row>
    <row r="1238" ht="16.5">
      <c r="B1238" s="15"/>
    </row>
    <row r="1239" ht="16.5">
      <c r="B1239" s="15"/>
    </row>
    <row r="1240" ht="16.5">
      <c r="B1240" s="15"/>
    </row>
    <row r="1241" ht="16.5">
      <c r="B1241" s="15"/>
    </row>
    <row r="1242" ht="16.5">
      <c r="B1242" s="15"/>
    </row>
    <row r="1243" ht="16.5">
      <c r="B1243" s="15"/>
    </row>
    <row r="1244" ht="16.5">
      <c r="B1244" s="15"/>
    </row>
    <row r="1245" ht="16.5">
      <c r="B1245" s="15"/>
    </row>
    <row r="1246" ht="16.5">
      <c r="B1246" s="15"/>
    </row>
    <row r="1247" ht="16.5">
      <c r="B1247" s="15"/>
    </row>
    <row r="1248" ht="16.5">
      <c r="B1248" s="15"/>
    </row>
    <row r="1249" ht="16.5">
      <c r="B1249" s="15"/>
    </row>
    <row r="1250" ht="16.5">
      <c r="B1250" s="15"/>
    </row>
    <row r="1251" ht="16.5">
      <c r="B1251" s="15"/>
    </row>
    <row r="1252" ht="16.5">
      <c r="B1252" s="15"/>
    </row>
    <row r="1253" ht="16.5">
      <c r="B1253" s="15"/>
    </row>
    <row r="1254" ht="16.5">
      <c r="B1254" s="15"/>
    </row>
    <row r="1255" ht="16.5">
      <c r="B1255" s="15"/>
    </row>
    <row r="1256" ht="16.5">
      <c r="B1256" s="15"/>
    </row>
    <row r="1257" ht="16.5">
      <c r="B1257" s="15"/>
    </row>
    <row r="1258" ht="16.5">
      <c r="B1258" s="15"/>
    </row>
    <row r="1259" ht="16.5">
      <c r="B1259" s="15"/>
    </row>
    <row r="1260" ht="16.5">
      <c r="B1260" s="15"/>
    </row>
    <row r="1261" ht="16.5">
      <c r="B1261" s="15"/>
    </row>
    <row r="1262" ht="16.5">
      <c r="B1262" s="15"/>
    </row>
    <row r="1263" ht="16.5">
      <c r="B1263" s="15"/>
    </row>
    <row r="1264" ht="16.5">
      <c r="B1264" s="15"/>
    </row>
    <row r="1265" ht="16.5">
      <c r="B1265" s="15"/>
    </row>
    <row r="1266" ht="16.5">
      <c r="B1266" s="15"/>
    </row>
    <row r="1267" ht="16.5">
      <c r="B1267" s="15"/>
    </row>
    <row r="1268" ht="16.5">
      <c r="B1268" s="15"/>
    </row>
    <row r="1269" ht="16.5">
      <c r="B1269" s="15"/>
    </row>
    <row r="1270" ht="16.5">
      <c r="B1270" s="15"/>
    </row>
    <row r="1271" ht="16.5">
      <c r="B1271" s="15"/>
    </row>
    <row r="1272" ht="16.5">
      <c r="B1272" s="15"/>
    </row>
    <row r="1273" ht="16.5">
      <c r="B1273" s="15"/>
    </row>
    <row r="1274" ht="16.5">
      <c r="B1274" s="15"/>
    </row>
    <row r="1275" ht="16.5">
      <c r="B1275" s="15"/>
    </row>
    <row r="1276" ht="16.5">
      <c r="B1276" s="15"/>
    </row>
    <row r="1277" ht="16.5">
      <c r="B1277" s="15"/>
    </row>
    <row r="1278" ht="16.5">
      <c r="B1278" s="15"/>
    </row>
    <row r="1279" ht="16.5">
      <c r="B1279" s="15"/>
    </row>
    <row r="1280" ht="16.5">
      <c r="B1280" s="15"/>
    </row>
    <row r="1281" ht="16.5">
      <c r="B1281" s="15"/>
    </row>
    <row r="1282" ht="16.5">
      <c r="B1282" s="15"/>
    </row>
    <row r="1283" ht="16.5">
      <c r="B1283" s="15"/>
    </row>
    <row r="1284" ht="16.5">
      <c r="B1284" s="15"/>
    </row>
    <row r="1285" ht="16.5">
      <c r="B1285" s="15"/>
    </row>
    <row r="1286" ht="16.5">
      <c r="B1286" s="15"/>
    </row>
    <row r="1287" ht="16.5">
      <c r="B1287" s="15"/>
    </row>
    <row r="1288" ht="16.5">
      <c r="B1288" s="15"/>
    </row>
    <row r="1289" ht="16.5">
      <c r="B1289" s="15"/>
    </row>
    <row r="1290" ht="16.5">
      <c r="B1290" s="15"/>
    </row>
    <row r="1291" ht="16.5">
      <c r="B1291" s="15"/>
    </row>
    <row r="1292" ht="16.5">
      <c r="B1292" s="15"/>
    </row>
    <row r="1293" ht="16.5">
      <c r="B1293" s="15"/>
    </row>
    <row r="1294" ht="16.5">
      <c r="B1294" s="15"/>
    </row>
    <row r="1295" ht="16.5">
      <c r="B1295" s="15"/>
    </row>
    <row r="1296" ht="16.5">
      <c r="B1296" s="15"/>
    </row>
    <row r="1297" ht="16.5">
      <c r="B1297" s="15"/>
    </row>
    <row r="1298" ht="16.5">
      <c r="B1298" s="15"/>
    </row>
    <row r="1299" ht="16.5">
      <c r="B1299" s="15"/>
    </row>
    <row r="1300" ht="16.5">
      <c r="B1300" s="15"/>
    </row>
    <row r="1301" ht="16.5">
      <c r="B1301" s="15"/>
    </row>
    <row r="1302" ht="16.5">
      <c r="B1302" s="15"/>
    </row>
    <row r="1303" ht="16.5">
      <c r="B1303" s="15"/>
    </row>
    <row r="1304" ht="16.5">
      <c r="B1304" s="15"/>
    </row>
    <row r="1305" ht="16.5">
      <c r="B1305" s="15"/>
    </row>
    <row r="1306" ht="16.5">
      <c r="B1306" s="15"/>
    </row>
    <row r="1307" ht="16.5">
      <c r="B1307" s="15"/>
    </row>
    <row r="1308" ht="16.5">
      <c r="B1308" s="15"/>
    </row>
    <row r="1309" ht="16.5">
      <c r="B1309" s="15"/>
    </row>
    <row r="1310" ht="16.5">
      <c r="B1310" s="15"/>
    </row>
    <row r="1311" ht="16.5">
      <c r="B1311" s="15"/>
    </row>
    <row r="1312" ht="16.5">
      <c r="B1312" s="15"/>
    </row>
    <row r="1313" ht="16.5">
      <c r="B1313" s="15"/>
    </row>
    <row r="1314" ht="16.5">
      <c r="B1314" s="15"/>
    </row>
    <row r="1315" ht="16.5">
      <c r="B1315" s="15"/>
    </row>
    <row r="1316" ht="16.5">
      <c r="B1316" s="15"/>
    </row>
    <row r="1317" ht="16.5">
      <c r="B1317" s="15"/>
    </row>
    <row r="1318" ht="16.5">
      <c r="B1318" s="15"/>
    </row>
    <row r="1319" ht="16.5">
      <c r="B1319" s="15"/>
    </row>
    <row r="1320" ht="16.5">
      <c r="B1320" s="15"/>
    </row>
    <row r="1321" ht="16.5">
      <c r="B1321" s="15"/>
    </row>
    <row r="1322" ht="16.5">
      <c r="B1322" s="15"/>
    </row>
    <row r="1323" ht="16.5">
      <c r="B1323" s="15"/>
    </row>
    <row r="1324" ht="16.5">
      <c r="B1324" s="15"/>
    </row>
    <row r="1325" ht="16.5">
      <c r="B1325" s="15"/>
    </row>
    <row r="1326" ht="16.5">
      <c r="B1326" s="15"/>
    </row>
    <row r="1327" ht="16.5">
      <c r="B1327" s="15"/>
    </row>
    <row r="1328" ht="16.5">
      <c r="B1328" s="15"/>
    </row>
    <row r="1329" ht="16.5">
      <c r="B1329" s="15"/>
    </row>
    <row r="1330" ht="16.5">
      <c r="B1330" s="15"/>
    </row>
    <row r="1331" ht="16.5">
      <c r="B1331" s="15"/>
    </row>
    <row r="1332" ht="16.5">
      <c r="B1332" s="15"/>
    </row>
    <row r="1333" ht="16.5">
      <c r="B1333" s="15"/>
    </row>
    <row r="1334" ht="16.5">
      <c r="B1334" s="15"/>
    </row>
    <row r="1335" ht="16.5">
      <c r="B1335" s="15"/>
    </row>
    <row r="1336" ht="16.5">
      <c r="B1336" s="15"/>
    </row>
    <row r="1337" ht="16.5">
      <c r="B1337" s="15"/>
    </row>
    <row r="1338" ht="16.5">
      <c r="B1338" s="15"/>
    </row>
    <row r="1339" ht="16.5">
      <c r="B1339" s="15"/>
    </row>
    <row r="1340" ht="16.5">
      <c r="B1340" s="15"/>
    </row>
    <row r="1341" ht="16.5">
      <c r="B1341" s="15"/>
    </row>
    <row r="1342" ht="16.5">
      <c r="B1342" s="15"/>
    </row>
    <row r="1343" ht="16.5">
      <c r="B1343" s="15"/>
    </row>
    <row r="1344" ht="16.5">
      <c r="B1344" s="15"/>
    </row>
    <row r="1345" ht="16.5">
      <c r="B1345" s="15"/>
    </row>
    <row r="1346" ht="16.5">
      <c r="B1346" s="15"/>
    </row>
    <row r="1347" ht="16.5">
      <c r="B1347" s="15"/>
    </row>
    <row r="1348" ht="16.5">
      <c r="B1348" s="15"/>
    </row>
    <row r="1349" ht="16.5">
      <c r="B1349" s="15"/>
    </row>
    <row r="1350" ht="16.5">
      <c r="B1350" s="15"/>
    </row>
    <row r="1351" ht="16.5">
      <c r="B1351" s="15"/>
    </row>
    <row r="1352" ht="16.5">
      <c r="B1352" s="15"/>
    </row>
    <row r="1353" ht="16.5">
      <c r="B1353" s="15"/>
    </row>
    <row r="1354" ht="16.5">
      <c r="B1354" s="15"/>
    </row>
    <row r="1355" ht="16.5">
      <c r="B1355" s="15"/>
    </row>
    <row r="1356" ht="16.5">
      <c r="B1356" s="15"/>
    </row>
    <row r="1357" ht="16.5">
      <c r="B1357" s="15"/>
    </row>
    <row r="1358" ht="16.5">
      <c r="B1358" s="15"/>
    </row>
    <row r="1359" ht="16.5">
      <c r="B1359" s="15"/>
    </row>
    <row r="1360" ht="16.5">
      <c r="B1360" s="15"/>
    </row>
    <row r="1361" ht="16.5">
      <c r="B1361" s="15"/>
    </row>
    <row r="1362" ht="16.5">
      <c r="B1362" s="15"/>
    </row>
    <row r="1363" ht="16.5">
      <c r="B1363" s="15"/>
    </row>
    <row r="1364" ht="16.5">
      <c r="B1364" s="15"/>
    </row>
    <row r="1365" ht="16.5">
      <c r="B1365" s="15"/>
    </row>
    <row r="1366" ht="16.5">
      <c r="B1366" s="15"/>
    </row>
    <row r="1367" ht="16.5">
      <c r="B1367" s="15"/>
    </row>
    <row r="1368" ht="16.5">
      <c r="B1368" s="15"/>
    </row>
    <row r="1369" ht="16.5">
      <c r="B1369" s="15"/>
    </row>
    <row r="1370" ht="16.5">
      <c r="B1370" s="15"/>
    </row>
    <row r="1371" ht="16.5">
      <c r="B1371" s="15"/>
    </row>
    <row r="1372" ht="16.5">
      <c r="B1372" s="15"/>
    </row>
    <row r="1373" ht="16.5">
      <c r="B1373" s="15"/>
    </row>
    <row r="1374" ht="16.5">
      <c r="B1374" s="15"/>
    </row>
    <row r="1375" ht="16.5">
      <c r="B1375" s="15"/>
    </row>
    <row r="1376" ht="16.5">
      <c r="B1376" s="15"/>
    </row>
    <row r="1377" ht="16.5">
      <c r="B1377" s="15"/>
    </row>
    <row r="1378" ht="16.5">
      <c r="B1378" s="15"/>
    </row>
    <row r="1379" ht="16.5">
      <c r="B1379" s="15"/>
    </row>
    <row r="1380" ht="16.5">
      <c r="B1380" s="15"/>
    </row>
    <row r="1381" ht="16.5">
      <c r="B1381" s="15"/>
    </row>
    <row r="1382" ht="16.5">
      <c r="B1382" s="15"/>
    </row>
    <row r="1383" ht="16.5">
      <c r="B1383" s="15"/>
    </row>
    <row r="1384" ht="16.5">
      <c r="B1384" s="15"/>
    </row>
    <row r="1385" ht="16.5">
      <c r="B1385" s="15"/>
    </row>
    <row r="1386" ht="16.5">
      <c r="B1386" s="15"/>
    </row>
    <row r="1387" ht="16.5">
      <c r="B1387" s="15"/>
    </row>
    <row r="1388" ht="16.5">
      <c r="B1388" s="15"/>
    </row>
    <row r="1389" ht="16.5">
      <c r="B1389" s="15"/>
    </row>
    <row r="1390" ht="16.5">
      <c r="B1390" s="15"/>
    </row>
    <row r="1391" ht="16.5">
      <c r="B1391" s="15"/>
    </row>
    <row r="1392" ht="16.5">
      <c r="B1392" s="15"/>
    </row>
    <row r="1393" ht="16.5">
      <c r="B1393" s="15"/>
    </row>
    <row r="1394" ht="16.5">
      <c r="B1394" s="15"/>
    </row>
    <row r="1395" ht="16.5">
      <c r="B1395" s="15"/>
    </row>
    <row r="1396" ht="16.5">
      <c r="B1396" s="15"/>
    </row>
    <row r="1397" ht="16.5">
      <c r="B1397" s="15"/>
    </row>
    <row r="1398" ht="16.5">
      <c r="B1398" s="15"/>
    </row>
    <row r="1399" ht="16.5">
      <c r="B1399" s="15"/>
    </row>
    <row r="1400" ht="16.5">
      <c r="B1400" s="15"/>
    </row>
    <row r="1401" ht="16.5">
      <c r="B1401" s="15"/>
    </row>
    <row r="1402" ht="16.5">
      <c r="B1402" s="15"/>
    </row>
    <row r="1403" ht="16.5">
      <c r="B1403" s="15"/>
    </row>
    <row r="1404" ht="16.5">
      <c r="B1404" s="15"/>
    </row>
    <row r="1405" ht="16.5">
      <c r="B1405" s="15"/>
    </row>
    <row r="1406" ht="16.5">
      <c r="B1406" s="15"/>
    </row>
    <row r="1407" ht="16.5">
      <c r="B1407" s="15"/>
    </row>
    <row r="1408" ht="16.5">
      <c r="B1408" s="15"/>
    </row>
    <row r="1409" ht="16.5">
      <c r="B1409" s="15"/>
    </row>
    <row r="1410" ht="16.5">
      <c r="B1410" s="15"/>
    </row>
    <row r="1411" ht="16.5">
      <c r="B1411" s="15"/>
    </row>
    <row r="1412" ht="16.5">
      <c r="B1412" s="15"/>
    </row>
    <row r="1413" ht="16.5">
      <c r="B1413" s="15"/>
    </row>
    <row r="1414" ht="16.5">
      <c r="B1414" s="15"/>
    </row>
    <row r="1415" ht="16.5">
      <c r="B1415" s="15"/>
    </row>
    <row r="1416" ht="16.5">
      <c r="B1416" s="15"/>
    </row>
    <row r="1417" ht="16.5">
      <c r="B1417" s="15"/>
    </row>
    <row r="1418" ht="16.5">
      <c r="B1418" s="15"/>
    </row>
    <row r="1419" ht="16.5">
      <c r="B1419" s="15"/>
    </row>
    <row r="1420" ht="16.5">
      <c r="B1420" s="15"/>
    </row>
    <row r="1421" ht="16.5">
      <c r="B1421" s="15"/>
    </row>
    <row r="1422" ht="16.5">
      <c r="B1422" s="15"/>
    </row>
    <row r="1423" ht="16.5">
      <c r="B1423" s="15"/>
    </row>
    <row r="1424" ht="16.5">
      <c r="B1424" s="15"/>
    </row>
    <row r="1425" ht="16.5">
      <c r="B1425" s="15"/>
    </row>
    <row r="1426" ht="16.5">
      <c r="B1426" s="15"/>
    </row>
    <row r="1427" ht="16.5">
      <c r="B1427" s="15"/>
    </row>
    <row r="1428" ht="16.5">
      <c r="B1428" s="15"/>
    </row>
    <row r="1429" ht="16.5">
      <c r="B1429" s="15"/>
    </row>
    <row r="1430" ht="16.5">
      <c r="B1430" s="15"/>
    </row>
    <row r="1431" ht="16.5">
      <c r="B1431" s="15"/>
    </row>
    <row r="1432" ht="16.5">
      <c r="B1432" s="15"/>
    </row>
    <row r="1433" ht="16.5">
      <c r="B1433" s="15"/>
    </row>
    <row r="1434" ht="16.5">
      <c r="B1434" s="15"/>
    </row>
    <row r="1435" ht="16.5">
      <c r="B1435" s="15"/>
    </row>
    <row r="1436" ht="16.5">
      <c r="B1436" s="15"/>
    </row>
    <row r="1437" ht="16.5">
      <c r="B1437" s="15"/>
    </row>
    <row r="1438" ht="16.5">
      <c r="B1438" s="15"/>
    </row>
    <row r="1439" ht="16.5">
      <c r="B1439" s="15"/>
    </row>
    <row r="1440" ht="16.5">
      <c r="B1440" s="15"/>
    </row>
    <row r="1441" ht="16.5">
      <c r="B1441" s="15"/>
    </row>
    <row r="1442" ht="16.5">
      <c r="B1442" s="15"/>
    </row>
    <row r="1443" ht="16.5">
      <c r="B1443" s="15"/>
    </row>
    <row r="1444" ht="16.5">
      <c r="B1444" s="15"/>
    </row>
    <row r="1445" ht="16.5">
      <c r="B1445" s="15"/>
    </row>
    <row r="1446" ht="16.5">
      <c r="B1446" s="15"/>
    </row>
    <row r="1447" ht="16.5">
      <c r="B1447" s="15"/>
    </row>
    <row r="1448" ht="16.5">
      <c r="B1448" s="15"/>
    </row>
    <row r="1449" ht="16.5">
      <c r="B1449" s="15"/>
    </row>
    <row r="1450" ht="16.5">
      <c r="B1450" s="15"/>
    </row>
    <row r="1451" ht="16.5">
      <c r="B1451" s="15"/>
    </row>
    <row r="1452" ht="16.5">
      <c r="B1452" s="15"/>
    </row>
    <row r="1453" ht="16.5">
      <c r="B1453" s="15"/>
    </row>
    <row r="1454" ht="16.5">
      <c r="B1454" s="15"/>
    </row>
    <row r="1455" ht="16.5">
      <c r="B1455" s="15"/>
    </row>
    <row r="1456" ht="16.5">
      <c r="B1456" s="15"/>
    </row>
    <row r="1457" ht="16.5">
      <c r="B1457" s="15"/>
    </row>
    <row r="1458" ht="16.5">
      <c r="B1458" s="15"/>
    </row>
    <row r="1459" ht="16.5">
      <c r="B1459" s="15"/>
    </row>
    <row r="1460" ht="16.5">
      <c r="B1460" s="15"/>
    </row>
    <row r="1461" ht="16.5">
      <c r="B1461" s="15"/>
    </row>
    <row r="1462" ht="16.5">
      <c r="B1462" s="15"/>
    </row>
    <row r="1463" ht="16.5">
      <c r="B1463" s="15"/>
    </row>
    <row r="1464" ht="16.5">
      <c r="B1464" s="15"/>
    </row>
    <row r="1465" ht="16.5">
      <c r="B1465" s="15"/>
    </row>
    <row r="1466" ht="16.5">
      <c r="B1466" s="15"/>
    </row>
    <row r="1467" ht="16.5">
      <c r="B1467" s="15"/>
    </row>
    <row r="1468" ht="16.5">
      <c r="B1468" s="15"/>
    </row>
    <row r="1469" ht="16.5">
      <c r="B1469" s="15"/>
    </row>
    <row r="1470" ht="16.5">
      <c r="B1470" s="15"/>
    </row>
    <row r="1471" ht="16.5">
      <c r="B1471" s="15"/>
    </row>
    <row r="1472" ht="16.5">
      <c r="B1472" s="15"/>
    </row>
    <row r="1473" ht="16.5">
      <c r="B1473" s="15"/>
    </row>
    <row r="1474" ht="16.5">
      <c r="B1474" s="15"/>
    </row>
    <row r="1475" ht="16.5">
      <c r="B1475" s="15"/>
    </row>
    <row r="1476" ht="16.5">
      <c r="B1476" s="15"/>
    </row>
    <row r="1477" ht="16.5">
      <c r="B1477" s="15"/>
    </row>
    <row r="1478" ht="16.5">
      <c r="B1478" s="15"/>
    </row>
    <row r="1479" ht="16.5">
      <c r="B1479" s="15"/>
    </row>
    <row r="1480" ht="16.5">
      <c r="B1480" s="15"/>
    </row>
    <row r="1481" ht="16.5">
      <c r="B1481" s="15"/>
    </row>
    <row r="1482" ht="16.5">
      <c r="B1482" s="15"/>
    </row>
    <row r="1483" ht="16.5">
      <c r="B1483" s="15"/>
    </row>
    <row r="1484" ht="16.5">
      <c r="B1484" s="15"/>
    </row>
    <row r="1485" ht="16.5">
      <c r="B1485" s="15"/>
    </row>
    <row r="1486" ht="16.5">
      <c r="B1486" s="15"/>
    </row>
    <row r="1487" ht="16.5">
      <c r="B1487" s="15"/>
    </row>
    <row r="1488" ht="16.5">
      <c r="B1488" s="15"/>
    </row>
    <row r="1489" ht="16.5">
      <c r="B1489" s="15"/>
    </row>
    <row r="1490" ht="16.5">
      <c r="B1490" s="15"/>
    </row>
    <row r="1491" ht="16.5">
      <c r="B1491" s="15"/>
    </row>
    <row r="1492" ht="16.5">
      <c r="B1492" s="15"/>
    </row>
    <row r="1493" ht="16.5">
      <c r="B1493" s="15"/>
    </row>
    <row r="1494" ht="16.5">
      <c r="B1494" s="15"/>
    </row>
    <row r="1495" ht="16.5">
      <c r="B1495" s="15"/>
    </row>
    <row r="1496" ht="16.5">
      <c r="B1496" s="15"/>
    </row>
    <row r="1497" ht="16.5">
      <c r="B1497" s="15"/>
    </row>
    <row r="1498" ht="16.5">
      <c r="B1498" s="15"/>
    </row>
    <row r="1499" ht="16.5">
      <c r="B1499" s="15"/>
    </row>
    <row r="1500" ht="16.5">
      <c r="B1500" s="15"/>
    </row>
    <row r="1501" ht="16.5">
      <c r="B1501" s="15"/>
    </row>
    <row r="1502" ht="16.5">
      <c r="B1502" s="15"/>
    </row>
    <row r="1503" ht="16.5">
      <c r="B1503" s="15"/>
    </row>
    <row r="1504" ht="16.5">
      <c r="B1504" s="15"/>
    </row>
    <row r="1505" ht="16.5">
      <c r="B1505" s="15"/>
    </row>
    <row r="1506" ht="16.5">
      <c r="B1506" s="15"/>
    </row>
    <row r="1507" ht="16.5">
      <c r="B1507" s="15"/>
    </row>
    <row r="1508" ht="16.5">
      <c r="B1508" s="15"/>
    </row>
    <row r="1509" ht="16.5">
      <c r="B1509" s="15"/>
    </row>
    <row r="1510" ht="16.5">
      <c r="B1510" s="15"/>
    </row>
    <row r="1511" ht="16.5">
      <c r="B1511" s="15"/>
    </row>
    <row r="1512" ht="16.5">
      <c r="B1512" s="15"/>
    </row>
    <row r="1513" ht="16.5">
      <c r="B1513" s="15"/>
    </row>
    <row r="1514" ht="16.5">
      <c r="B1514" s="15"/>
    </row>
    <row r="1515" ht="16.5">
      <c r="B1515" s="15"/>
    </row>
    <row r="1516" ht="16.5">
      <c r="B1516" s="15"/>
    </row>
    <row r="1517" ht="16.5">
      <c r="B1517" s="15"/>
    </row>
    <row r="1518" ht="16.5">
      <c r="B1518" s="15"/>
    </row>
    <row r="1519" ht="16.5">
      <c r="B1519" s="15"/>
    </row>
    <row r="1520" ht="16.5">
      <c r="B1520" s="15"/>
    </row>
    <row r="1521" ht="16.5">
      <c r="B1521" s="15"/>
    </row>
    <row r="1522" ht="16.5">
      <c r="B1522" s="15"/>
    </row>
    <row r="1523" ht="16.5">
      <c r="B1523" s="15"/>
    </row>
    <row r="1524" ht="16.5">
      <c r="B1524" s="15"/>
    </row>
    <row r="1525" ht="16.5">
      <c r="B1525" s="15"/>
    </row>
    <row r="1526" ht="16.5">
      <c r="B1526" s="15"/>
    </row>
    <row r="1527" ht="16.5">
      <c r="B1527" s="15"/>
    </row>
    <row r="1528" ht="16.5">
      <c r="B1528" s="15"/>
    </row>
    <row r="1529" ht="16.5">
      <c r="B1529" s="15"/>
    </row>
    <row r="1530" ht="16.5">
      <c r="B1530" s="15"/>
    </row>
    <row r="1531" ht="16.5">
      <c r="B1531" s="15"/>
    </row>
    <row r="1532" ht="16.5">
      <c r="B1532" s="15"/>
    </row>
    <row r="1533" ht="16.5">
      <c r="B1533" s="15"/>
    </row>
    <row r="1534" ht="16.5">
      <c r="B1534" s="15"/>
    </row>
    <row r="1535" ht="16.5">
      <c r="B1535" s="15"/>
    </row>
    <row r="1536" ht="16.5">
      <c r="B1536" s="15"/>
    </row>
    <row r="1537" ht="16.5">
      <c r="B1537" s="15"/>
    </row>
    <row r="1538" ht="16.5">
      <c r="B1538" s="15"/>
    </row>
    <row r="1539" ht="16.5">
      <c r="B1539" s="15"/>
    </row>
    <row r="1540" ht="16.5">
      <c r="B1540" s="15"/>
    </row>
    <row r="1541" ht="16.5">
      <c r="B1541" s="15"/>
    </row>
    <row r="1542" ht="16.5">
      <c r="B1542" s="15"/>
    </row>
    <row r="1543" ht="16.5">
      <c r="B1543" s="15"/>
    </row>
    <row r="1544" ht="16.5">
      <c r="B1544" s="15"/>
    </row>
    <row r="1545" ht="16.5">
      <c r="B1545" s="15"/>
    </row>
    <row r="1546" ht="16.5">
      <c r="B1546" s="15"/>
    </row>
    <row r="1547" ht="16.5">
      <c r="B1547" s="15"/>
    </row>
    <row r="1548" ht="16.5">
      <c r="B1548" s="15"/>
    </row>
    <row r="1549" ht="16.5">
      <c r="B1549" s="15"/>
    </row>
    <row r="1550" ht="16.5">
      <c r="B1550" s="15"/>
    </row>
    <row r="1551" ht="16.5">
      <c r="B1551" s="15"/>
    </row>
    <row r="1552" ht="16.5">
      <c r="B1552" s="15"/>
    </row>
    <row r="1553" ht="16.5">
      <c r="B1553" s="15"/>
    </row>
    <row r="1554" ht="16.5">
      <c r="B1554" s="15"/>
    </row>
    <row r="1555" ht="16.5">
      <c r="B1555" s="15"/>
    </row>
    <row r="1556" ht="16.5">
      <c r="B1556" s="15"/>
    </row>
    <row r="1557" ht="16.5">
      <c r="B1557" s="15"/>
    </row>
    <row r="1558" ht="16.5">
      <c r="B1558" s="15"/>
    </row>
    <row r="1559" ht="16.5">
      <c r="B1559" s="15"/>
    </row>
    <row r="1560" ht="16.5">
      <c r="B1560" s="15"/>
    </row>
    <row r="1561" ht="16.5">
      <c r="B1561" s="15"/>
    </row>
    <row r="1562" ht="16.5">
      <c r="B1562" s="15"/>
    </row>
    <row r="1563" ht="16.5">
      <c r="B1563" s="15"/>
    </row>
    <row r="1564" ht="16.5">
      <c r="B1564" s="15"/>
    </row>
    <row r="1565" ht="16.5">
      <c r="B1565" s="15"/>
    </row>
    <row r="1566" ht="16.5">
      <c r="B1566" s="15"/>
    </row>
    <row r="1567" ht="16.5">
      <c r="B1567" s="15"/>
    </row>
    <row r="1568" ht="16.5">
      <c r="B1568" s="15"/>
    </row>
    <row r="1569" ht="16.5">
      <c r="B1569" s="15"/>
    </row>
    <row r="1570" ht="16.5">
      <c r="B1570" s="15"/>
    </row>
    <row r="1571" ht="16.5">
      <c r="B1571" s="15"/>
    </row>
    <row r="1572" ht="16.5">
      <c r="B1572" s="15"/>
    </row>
    <row r="1573" ht="16.5">
      <c r="B1573" s="15"/>
    </row>
    <row r="1574" ht="16.5">
      <c r="B1574" s="15"/>
    </row>
    <row r="1575" ht="16.5">
      <c r="B1575" s="15"/>
    </row>
    <row r="1576" ht="16.5">
      <c r="B1576" s="15"/>
    </row>
    <row r="1577" ht="16.5">
      <c r="B1577" s="15"/>
    </row>
    <row r="1578" ht="16.5">
      <c r="B1578" s="15"/>
    </row>
    <row r="1579" ht="16.5">
      <c r="B1579" s="15"/>
    </row>
    <row r="1580" ht="16.5">
      <c r="B1580" s="15"/>
    </row>
    <row r="1581" ht="16.5">
      <c r="B1581" s="15"/>
    </row>
    <row r="1582" ht="16.5">
      <c r="B1582" s="15"/>
    </row>
    <row r="1583" ht="16.5">
      <c r="B1583" s="15"/>
    </row>
    <row r="1584" ht="16.5">
      <c r="B1584" s="15"/>
    </row>
    <row r="1585" ht="16.5">
      <c r="B1585" s="15"/>
    </row>
    <row r="1586" ht="16.5">
      <c r="B1586" s="15"/>
    </row>
    <row r="1587" ht="16.5">
      <c r="B1587" s="15"/>
    </row>
    <row r="1588" ht="16.5">
      <c r="B1588" s="15"/>
    </row>
    <row r="1589" ht="16.5">
      <c r="B1589" s="15"/>
    </row>
    <row r="1590" ht="16.5">
      <c r="B1590" s="15"/>
    </row>
    <row r="1591" ht="16.5">
      <c r="B1591" s="15"/>
    </row>
    <row r="1592" ht="16.5">
      <c r="B1592" s="15"/>
    </row>
    <row r="1593" ht="16.5">
      <c r="B1593" s="15"/>
    </row>
    <row r="1594" ht="16.5">
      <c r="B1594" s="15"/>
    </row>
    <row r="1595" ht="16.5">
      <c r="B1595" s="15"/>
    </row>
    <row r="1596" ht="16.5">
      <c r="B1596" s="15"/>
    </row>
    <row r="1597" ht="16.5">
      <c r="B1597" s="15"/>
    </row>
    <row r="1598" ht="16.5">
      <c r="B1598" s="15"/>
    </row>
    <row r="1599" ht="16.5">
      <c r="B1599" s="15"/>
    </row>
    <row r="1600" ht="16.5">
      <c r="B1600" s="15"/>
    </row>
    <row r="1601" ht="16.5">
      <c r="B1601" s="15"/>
    </row>
    <row r="1602" ht="16.5">
      <c r="B1602" s="15"/>
    </row>
    <row r="1603" ht="16.5">
      <c r="B1603" s="15"/>
    </row>
    <row r="1604" ht="16.5">
      <c r="B1604" s="15"/>
    </row>
    <row r="1605" ht="16.5">
      <c r="B1605" s="15"/>
    </row>
    <row r="1606" ht="16.5">
      <c r="B1606" s="15"/>
    </row>
    <row r="1607" ht="16.5">
      <c r="B1607" s="15"/>
    </row>
    <row r="1608" ht="16.5">
      <c r="B1608" s="15"/>
    </row>
    <row r="1609" ht="16.5">
      <c r="B1609" s="15"/>
    </row>
    <row r="1610" ht="16.5">
      <c r="B1610" s="15"/>
    </row>
    <row r="1611" ht="16.5">
      <c r="B1611" s="15"/>
    </row>
    <row r="1612" ht="16.5">
      <c r="B1612" s="15"/>
    </row>
    <row r="1613" ht="16.5">
      <c r="B1613" s="15"/>
    </row>
    <row r="1614" ht="16.5">
      <c r="B1614" s="15"/>
    </row>
    <row r="1615" ht="16.5">
      <c r="B1615" s="15"/>
    </row>
    <row r="1616" ht="16.5">
      <c r="B1616" s="15"/>
    </row>
    <row r="1617" ht="16.5">
      <c r="B1617" s="15"/>
    </row>
    <row r="1618" ht="16.5">
      <c r="B1618" s="15"/>
    </row>
    <row r="1619" ht="16.5">
      <c r="B1619" s="15"/>
    </row>
    <row r="1620" ht="16.5">
      <c r="B1620" s="15"/>
    </row>
    <row r="1621" ht="16.5">
      <c r="B1621" s="15"/>
    </row>
    <row r="1622" ht="16.5">
      <c r="B1622" s="15"/>
    </row>
    <row r="1623" ht="16.5">
      <c r="B1623" s="15"/>
    </row>
    <row r="1624" ht="16.5">
      <c r="B1624" s="15"/>
    </row>
    <row r="1625" ht="16.5">
      <c r="B1625" s="15"/>
    </row>
    <row r="1626" ht="16.5">
      <c r="B1626" s="15"/>
    </row>
    <row r="1627" ht="16.5">
      <c r="B1627" s="15"/>
    </row>
    <row r="1628" ht="16.5">
      <c r="B1628" s="15"/>
    </row>
    <row r="1629" ht="16.5">
      <c r="B1629" s="15"/>
    </row>
    <row r="1630" ht="16.5">
      <c r="B1630" s="15"/>
    </row>
    <row r="1631" ht="16.5">
      <c r="B1631" s="15"/>
    </row>
    <row r="1632" ht="16.5">
      <c r="B1632" s="15"/>
    </row>
    <row r="1633" ht="16.5">
      <c r="B1633" s="15"/>
    </row>
    <row r="1634" ht="16.5">
      <c r="B1634" s="15"/>
    </row>
    <row r="1635" ht="16.5">
      <c r="B1635" s="15"/>
    </row>
    <row r="1636" ht="16.5">
      <c r="B1636" s="15"/>
    </row>
    <row r="1637" ht="16.5">
      <c r="B1637" s="15"/>
    </row>
    <row r="1638" ht="16.5">
      <c r="B1638" s="15"/>
    </row>
    <row r="1639" ht="16.5">
      <c r="B1639" s="15"/>
    </row>
    <row r="1640" ht="16.5">
      <c r="B1640" s="15"/>
    </row>
    <row r="1641" ht="16.5">
      <c r="B1641" s="15"/>
    </row>
    <row r="1642" ht="16.5">
      <c r="B1642" s="15"/>
    </row>
    <row r="1643" ht="16.5">
      <c r="B1643" s="15"/>
    </row>
    <row r="1644" ht="16.5">
      <c r="B1644" s="15"/>
    </row>
    <row r="1645" ht="16.5">
      <c r="B1645" s="15"/>
    </row>
    <row r="1646" ht="16.5">
      <c r="B1646" s="15"/>
    </row>
    <row r="1647" ht="16.5">
      <c r="B1647" s="15"/>
    </row>
    <row r="1648" ht="16.5">
      <c r="B1648" s="15"/>
    </row>
    <row r="1649" ht="16.5">
      <c r="B1649" s="15"/>
    </row>
    <row r="1650" ht="16.5">
      <c r="B1650" s="15"/>
    </row>
    <row r="1651" ht="16.5">
      <c r="B1651" s="15"/>
    </row>
    <row r="1652" ht="16.5">
      <c r="B1652" s="15"/>
    </row>
    <row r="1653" ht="16.5">
      <c r="B1653" s="15"/>
    </row>
    <row r="1654" ht="16.5">
      <c r="B1654" s="15"/>
    </row>
    <row r="1655" ht="16.5">
      <c r="B1655" s="15"/>
    </row>
    <row r="1656" ht="16.5">
      <c r="B1656" s="15"/>
    </row>
    <row r="1657" ht="16.5">
      <c r="B1657" s="15"/>
    </row>
    <row r="1658" ht="16.5">
      <c r="B1658" s="15"/>
    </row>
    <row r="1659" ht="16.5">
      <c r="B1659" s="15"/>
    </row>
    <row r="1660" ht="16.5">
      <c r="B1660" s="15"/>
    </row>
    <row r="1661" ht="16.5">
      <c r="B1661" s="15"/>
    </row>
    <row r="1662" ht="16.5">
      <c r="B1662" s="15"/>
    </row>
    <row r="1663" ht="16.5">
      <c r="B1663" s="15"/>
    </row>
    <row r="1664" ht="16.5">
      <c r="B1664" s="15"/>
    </row>
    <row r="1665" ht="16.5">
      <c r="B1665" s="15"/>
    </row>
    <row r="1666" ht="16.5">
      <c r="B1666" s="15"/>
    </row>
    <row r="1667" ht="16.5">
      <c r="B1667" s="15"/>
    </row>
    <row r="1668" ht="16.5">
      <c r="B1668" s="15"/>
    </row>
    <row r="1669" ht="16.5">
      <c r="B1669" s="15"/>
    </row>
    <row r="1670" ht="16.5">
      <c r="B1670" s="15"/>
    </row>
    <row r="1671" ht="16.5">
      <c r="B1671" s="15"/>
    </row>
    <row r="1672" ht="16.5">
      <c r="B1672" s="15"/>
    </row>
    <row r="1673" ht="16.5">
      <c r="B1673" s="15"/>
    </row>
    <row r="1674" ht="16.5">
      <c r="B1674" s="15"/>
    </row>
    <row r="1675" ht="16.5">
      <c r="B1675" s="15"/>
    </row>
  </sheetData>
  <mergeCells count="3">
    <mergeCell ref="N3:N7"/>
    <mergeCell ref="O1:R1"/>
    <mergeCell ref="S1:T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2004-08-25T15:00:08Z</dcterms:created>
  <dcterms:modified xsi:type="dcterms:W3CDTF">2004-08-29T11:12:55Z</dcterms:modified>
  <cp:category/>
  <cp:version/>
  <cp:contentType/>
  <cp:contentStatus/>
</cp:coreProperties>
</file>